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aveExternalLinkValues="0" codeName="ThisWorkbook" defaultThemeVersion="124226"/>
  <bookViews>
    <workbookView xWindow="0" yWindow="60" windowWidth="23040" windowHeight="10395" activeTab="4"/>
  </bookViews>
  <sheets>
    <sheet name="General data" sheetId="25" r:id="rId1"/>
    <sheet name="Balance sheet" sheetId="18" r:id="rId2"/>
    <sheet name="P&amp;L" sheetId="19" r:id="rId3"/>
    <sheet name="CF_D" sheetId="21" r:id="rId4"/>
    <sheet name="SOCE" sheetId="22" r:id="rId5"/>
    <sheet name="Notes" sheetId="24" r:id="rId6"/>
  </sheets>
  <definedNames>
    <definedName name="_xlnm.Print_Area" localSheetId="1">'Balance sheet'!$A$1:$I$132</definedName>
    <definedName name="_xlnm.Print_Area" localSheetId="3">CF_D!$A$1:$I$51</definedName>
    <definedName name="_xlnm.Print_Area" localSheetId="4">SOCE!$A$1:$W$61</definedName>
  </definedNames>
  <calcPr calcId="145621"/>
</workbook>
</file>

<file path=xl/calcChain.xml><?xml version="1.0" encoding="utf-8"?>
<calcChain xmlns="http://schemas.openxmlformats.org/spreadsheetml/2006/main">
  <c r="I78" i="18" l="1"/>
  <c r="H78" i="18"/>
  <c r="U49" i="22" l="1"/>
  <c r="U56" i="22"/>
  <c r="W56" i="22" s="1"/>
  <c r="U55" i="22"/>
  <c r="W55" i="22" s="1"/>
  <c r="U54" i="22"/>
  <c r="W54" i="22" s="1"/>
  <c r="U53" i="22"/>
  <c r="W53" i="22" s="1"/>
  <c r="U52" i="22"/>
  <c r="W52" i="22" s="1"/>
  <c r="U51" i="22"/>
  <c r="W51" i="22" s="1"/>
  <c r="U50" i="22"/>
  <c r="W50" i="22" s="1"/>
  <c r="W49" i="22"/>
  <c r="U48" i="22"/>
  <c r="W48" i="22" s="1"/>
  <c r="U47" i="22"/>
  <c r="W47" i="22" s="1"/>
  <c r="U46" i="22"/>
  <c r="W46" i="22" s="1"/>
  <c r="U45" i="22"/>
  <c r="W45" i="22" s="1"/>
  <c r="U44" i="22"/>
  <c r="W44" i="22" s="1"/>
  <c r="U43" i="22"/>
  <c r="W43" i="22" s="1"/>
  <c r="U42" i="22"/>
  <c r="W42" i="22" s="1"/>
  <c r="U41" i="22"/>
  <c r="W41" i="22" s="1"/>
  <c r="U40" i="22"/>
  <c r="W40" i="22" s="1"/>
  <c r="U39" i="22"/>
  <c r="U37" i="22"/>
  <c r="W37" i="22" s="1"/>
  <c r="U36" i="22"/>
  <c r="U35" i="22"/>
  <c r="W35" i="22" s="1"/>
  <c r="U12" i="22"/>
  <c r="W12" i="22" s="1"/>
  <c r="U13" i="22"/>
  <c r="W13" i="22" s="1"/>
  <c r="U14" i="22"/>
  <c r="W14" i="22" s="1"/>
  <c r="U15" i="22"/>
  <c r="W15" i="22" s="1"/>
  <c r="U16" i="22"/>
  <c r="W16" i="22" s="1"/>
  <c r="U17" i="22"/>
  <c r="W17" i="22" s="1"/>
  <c r="U18" i="22"/>
  <c r="W18" i="22" s="1"/>
  <c r="U19" i="22"/>
  <c r="W19" i="22" s="1"/>
  <c r="U20" i="22"/>
  <c r="W20" i="22" s="1"/>
  <c r="U21" i="22"/>
  <c r="W21" i="22" s="1"/>
  <c r="U22" i="22"/>
  <c r="W22" i="22" s="1"/>
  <c r="U23" i="22"/>
  <c r="W23" i="22" s="1"/>
  <c r="U24" i="22"/>
  <c r="W24" i="22" s="1"/>
  <c r="U25" i="22"/>
  <c r="W25" i="22" s="1"/>
  <c r="U26" i="22"/>
  <c r="W26" i="22" s="1"/>
  <c r="U27" i="22"/>
  <c r="W27" i="22" s="1"/>
  <c r="U28" i="22"/>
  <c r="W28" i="22" s="1"/>
  <c r="U11" i="22"/>
  <c r="W11" i="22" s="1"/>
  <c r="U8" i="22"/>
  <c r="W8" i="22" s="1"/>
  <c r="U9" i="22"/>
  <c r="W9" i="22" s="1"/>
  <c r="U7" i="22"/>
  <c r="W7" i="22" s="1"/>
  <c r="I31" i="22"/>
  <c r="I32" i="22" s="1"/>
  <c r="J31" i="22"/>
  <c r="J32" i="22" s="1"/>
  <c r="K31" i="22"/>
  <c r="L31" i="22"/>
  <c r="L32" i="22" s="1"/>
  <c r="M31" i="22"/>
  <c r="M32" i="22" s="1"/>
  <c r="N31" i="22"/>
  <c r="N32" i="22" s="1"/>
  <c r="O31" i="22"/>
  <c r="O32" i="22" s="1"/>
  <c r="P31" i="22"/>
  <c r="P32" i="22" s="1"/>
  <c r="Q31" i="22"/>
  <c r="Q32" i="22" s="1"/>
  <c r="R31" i="22"/>
  <c r="R32" i="22" s="1"/>
  <c r="S31" i="22"/>
  <c r="T31" i="22"/>
  <c r="T32" i="22" s="1"/>
  <c r="V31" i="22"/>
  <c r="V32" i="22" s="1"/>
  <c r="K32" i="22"/>
  <c r="S32" i="22"/>
  <c r="I33" i="22"/>
  <c r="J33" i="22"/>
  <c r="K33" i="22"/>
  <c r="L33" i="22"/>
  <c r="M33" i="22"/>
  <c r="N33" i="22"/>
  <c r="O33" i="22"/>
  <c r="P33" i="22"/>
  <c r="Q33" i="22"/>
  <c r="R33" i="22"/>
  <c r="S33" i="22"/>
  <c r="T33" i="22"/>
  <c r="V33" i="22"/>
  <c r="H33" i="22"/>
  <c r="H31" i="22"/>
  <c r="H32" i="22" s="1"/>
  <c r="I59" i="22"/>
  <c r="J59" i="22"/>
  <c r="K59" i="22"/>
  <c r="K60" i="22" s="1"/>
  <c r="L59" i="22"/>
  <c r="L60" i="22" s="1"/>
  <c r="M59" i="22"/>
  <c r="M60" i="22" s="1"/>
  <c r="N59" i="22"/>
  <c r="N60" i="22" s="1"/>
  <c r="O59" i="22"/>
  <c r="O60" i="22" s="1"/>
  <c r="P59" i="22"/>
  <c r="P60" i="22" s="1"/>
  <c r="Q59" i="22"/>
  <c r="Q60" i="22" s="1"/>
  <c r="R59" i="22"/>
  <c r="R60" i="22" s="1"/>
  <c r="S59" i="22"/>
  <c r="S60" i="22" s="1"/>
  <c r="T59" i="22"/>
  <c r="T60" i="22" s="1"/>
  <c r="V59" i="22"/>
  <c r="V60" i="22" s="1"/>
  <c r="I60" i="22"/>
  <c r="J60" i="22"/>
  <c r="I61" i="22"/>
  <c r="J61" i="22"/>
  <c r="K61" i="22"/>
  <c r="L61" i="22"/>
  <c r="M61" i="22"/>
  <c r="N61" i="22"/>
  <c r="O61" i="22"/>
  <c r="P61" i="22"/>
  <c r="Q61" i="22"/>
  <c r="R61" i="22"/>
  <c r="S61" i="22"/>
  <c r="T61" i="22"/>
  <c r="V61" i="22"/>
  <c r="H61" i="22"/>
  <c r="H59" i="22"/>
  <c r="H60" i="22" s="1"/>
  <c r="I38" i="22"/>
  <c r="I57" i="22" s="1"/>
  <c r="J38" i="22"/>
  <c r="J57" i="22" s="1"/>
  <c r="K38" i="22"/>
  <c r="K57" i="22" s="1"/>
  <c r="L38" i="22"/>
  <c r="L57" i="22" s="1"/>
  <c r="M38" i="22"/>
  <c r="M57" i="22" s="1"/>
  <c r="N38" i="22"/>
  <c r="N57" i="22" s="1"/>
  <c r="O38" i="22"/>
  <c r="O57" i="22" s="1"/>
  <c r="P38" i="22"/>
  <c r="P57" i="22" s="1"/>
  <c r="Q38" i="22"/>
  <c r="Q57" i="22" s="1"/>
  <c r="R38" i="22"/>
  <c r="R57" i="22" s="1"/>
  <c r="S38" i="22"/>
  <c r="S57" i="22" s="1"/>
  <c r="T38" i="22"/>
  <c r="T57" i="22" s="1"/>
  <c r="V38" i="22"/>
  <c r="V57" i="22" s="1"/>
  <c r="H38" i="22"/>
  <c r="H57" i="22" s="1"/>
  <c r="U61" i="22" l="1"/>
  <c r="U38" i="22"/>
  <c r="U57" i="22" s="1"/>
  <c r="W61" i="22"/>
  <c r="W33" i="22"/>
  <c r="U33" i="22"/>
  <c r="W31" i="22"/>
  <c r="W32" i="22" s="1"/>
  <c r="U31" i="22"/>
  <c r="U32" i="22" s="1"/>
  <c r="W59" i="22"/>
  <c r="W39" i="22"/>
  <c r="U59" i="22"/>
  <c r="U60" i="22" s="1"/>
  <c r="W36" i="22"/>
  <c r="W38" i="22" s="1"/>
  <c r="I10" i="22"/>
  <c r="I29" i="22" s="1"/>
  <c r="J10" i="22"/>
  <c r="J29" i="22" s="1"/>
  <c r="K10" i="22"/>
  <c r="K29" i="22" s="1"/>
  <c r="L10" i="22"/>
  <c r="L29" i="22" s="1"/>
  <c r="M10" i="22"/>
  <c r="M29" i="22" s="1"/>
  <c r="N10" i="22"/>
  <c r="N29" i="22" s="1"/>
  <c r="O10" i="22"/>
  <c r="O29" i="22" s="1"/>
  <c r="P10" i="22"/>
  <c r="P29" i="22" s="1"/>
  <c r="Q10" i="22"/>
  <c r="Q29" i="22" s="1"/>
  <c r="R10" i="22"/>
  <c r="R29" i="22" s="1"/>
  <c r="S10" i="22"/>
  <c r="S29" i="22" s="1"/>
  <c r="T10" i="22"/>
  <c r="T29" i="22" s="1"/>
  <c r="U10" i="22"/>
  <c r="U29" i="22" s="1"/>
  <c r="V10" i="22"/>
  <c r="V29" i="22" s="1"/>
  <c r="W10" i="22"/>
  <c r="W29" i="22" s="1"/>
  <c r="H10" i="22"/>
  <c r="H29" i="22" s="1"/>
  <c r="I46" i="21"/>
  <c r="H46" i="21"/>
  <c r="I40" i="21"/>
  <c r="H40" i="21"/>
  <c r="I47" i="21" l="1"/>
  <c r="H47" i="21"/>
  <c r="W60" i="22"/>
  <c r="W57" i="22"/>
  <c r="I33" i="21"/>
  <c r="I27" i="21"/>
  <c r="I34" i="21" s="1"/>
  <c r="H33" i="21"/>
  <c r="H27" i="21"/>
  <c r="I16" i="21"/>
  <c r="I19" i="21" s="1"/>
  <c r="H16" i="21"/>
  <c r="H19" i="21" s="1"/>
  <c r="H34" i="21" l="1"/>
  <c r="H49" i="21" s="1"/>
  <c r="H51" i="21" s="1"/>
  <c r="I49" i="21"/>
  <c r="I51" i="21" s="1"/>
  <c r="I102" i="19"/>
  <c r="H102" i="19"/>
  <c r="I89" i="19"/>
  <c r="I99" i="19" s="1"/>
  <c r="I100" i="19" s="1"/>
  <c r="H89" i="19"/>
  <c r="H99" i="19" s="1"/>
  <c r="H100" i="19" s="1"/>
  <c r="I84" i="19"/>
  <c r="H84" i="19"/>
  <c r="I69" i="19"/>
  <c r="H69" i="19"/>
  <c r="I47" i="19"/>
  <c r="H47" i="19"/>
  <c r="H36" i="19"/>
  <c r="I36" i="19"/>
  <c r="I28" i="19"/>
  <c r="H28" i="19"/>
  <c r="I25" i="19"/>
  <c r="H25" i="19"/>
  <c r="I19" i="19"/>
  <c r="H19" i="19"/>
  <c r="I15" i="19"/>
  <c r="H15" i="19"/>
  <c r="I7" i="19"/>
  <c r="I59" i="19" s="1"/>
  <c r="H7" i="19"/>
  <c r="I115" i="18"/>
  <c r="H115" i="18"/>
  <c r="I103" i="18"/>
  <c r="H103" i="18"/>
  <c r="I96" i="18"/>
  <c r="H96" i="18"/>
  <c r="I89" i="18"/>
  <c r="H89" i="18"/>
  <c r="I92" i="18"/>
  <c r="H92" i="18"/>
  <c r="H75" i="18" s="1"/>
  <c r="I85" i="18"/>
  <c r="H85" i="18"/>
  <c r="I60" i="18"/>
  <c r="H60" i="18"/>
  <c r="H53" i="18"/>
  <c r="I53" i="18"/>
  <c r="I45" i="18"/>
  <c r="H45" i="18"/>
  <c r="H17" i="18"/>
  <c r="H59" i="19" l="1"/>
  <c r="I75" i="18"/>
  <c r="I131" i="18" s="1"/>
  <c r="H13" i="19"/>
  <c r="H60" i="19" s="1"/>
  <c r="H131" i="18"/>
  <c r="H44" i="18"/>
  <c r="I13" i="19"/>
  <c r="I60" i="19" s="1"/>
  <c r="I61" i="19" s="1"/>
  <c r="I44" i="18"/>
  <c r="I38" i="18"/>
  <c r="H38" i="18"/>
  <c r="I27" i="18"/>
  <c r="H27" i="18"/>
  <c r="I17" i="18"/>
  <c r="H10" i="18"/>
  <c r="I10" i="18"/>
  <c r="H62" i="19" l="1"/>
  <c r="H61" i="19"/>
  <c r="H67" i="19" s="1"/>
  <c r="H63" i="19"/>
  <c r="I63" i="19"/>
  <c r="I62" i="19"/>
  <c r="H65" i="19"/>
  <c r="I66" i="19"/>
  <c r="I67" i="19"/>
  <c r="I65" i="19"/>
  <c r="H9" i="18"/>
  <c r="H72" i="18" s="1"/>
  <c r="I9" i="18"/>
  <c r="I72" i="18" s="1"/>
  <c r="H66" i="19" l="1"/>
</calcChain>
</file>

<file path=xl/sharedStrings.xml><?xml version="1.0" encoding="utf-8"?>
<sst xmlns="http://schemas.openxmlformats.org/spreadsheetml/2006/main" count="452" uniqueCount="448">
  <si>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</si>
  <si>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</si>
  <si>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</si>
  <si>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</si>
  <si>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</si>
  <si>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Semmi-annual period:</t>
    </r>
  </si>
  <si>
    <r>
      <rPr>
        <b/>
        <sz val="12"/>
        <color theme="1"/>
        <rFont val="Arial Rounded MT Bold"/>
        <family val="2"/>
      </rPr>
      <t xml:space="preserve">Semmi-annual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</si>
  <si>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</si>
  <si>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</si>
  <si>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</si>
  <si>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</si>
  <si>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</si>
  <si>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</si>
  <si>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</si>
  <si>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 xml:space="preserve">Postcode and town: </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</si>
  <si>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</si>
  <si>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</si>
  <si>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</si>
  <si>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</si>
  <si>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</si>
  <si>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</si>
  <si>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</si>
  <si>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Calibri Light"/>
        <family val="2"/>
        <charset val="238"/>
      </rPr>
      <t>KD</t>
    </r>
  </si>
  <si>
    <r>
      <rPr>
        <sz val="9"/>
        <rFont val="Arial"/>
        <family val="2"/>
        <charset val="238"/>
      </rPr>
      <t xml:space="preserve">Audited:   </t>
    </r>
  </si>
  <si>
    <r>
      <rPr>
        <sz val="9"/>
        <rFont val="Arial"/>
        <family val="2"/>
        <charset val="238"/>
      </rPr>
      <t>(RN-not audited/RD-audited)</t>
    </r>
  </si>
  <si>
    <r>
      <rPr>
        <sz val="10"/>
        <color theme="0"/>
        <rFont val="Times New Roman"/>
        <family val="1"/>
        <charset val="238"/>
      </rPr>
      <t>RN</t>
    </r>
  </si>
  <si>
    <r>
      <rPr>
        <sz val="10"/>
        <color theme="0"/>
        <rFont val="Calibri Light"/>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</si>
  <si>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</si>
  <si>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</si>
  <si>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</si>
  <si>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</si>
  <si>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</si>
  <si>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</si>
  <si>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</si>
  <si>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</si>
  <si>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</si>
  <si>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</si>
  <si>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</si>
  <si>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</si>
  <si>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</si>
  <si>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</si>
  <si>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</si>
  <si>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</si>
  <si>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</si>
  <si>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</si>
  <si>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</si>
  <si>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sz val="9"/>
        <rFont val="Arial"/>
      </rPr>
      <t>ADP</t>
    </r>
  </si>
  <si>
    <r>
      <rPr>
        <b/>
        <sz val="8"/>
        <rFont val="Arial"/>
        <family val="2"/>
        <charset val="238"/>
      </rPr>
      <t>Last day of the previous business year</t>
    </r>
  </si>
  <si>
    <r>
      <rPr>
        <b/>
        <sz val="8"/>
        <rFont val="Arial"/>
        <family val="2"/>
        <charset val="238"/>
      </rPr>
      <t>At the reporting date of the current period</t>
    </r>
  </si>
  <si>
    <r>
      <rPr>
        <b/>
        <sz val="9"/>
        <color rgb="FF333399"/>
        <rFont val="Arial"/>
        <family val="2"/>
        <charset val="238"/>
      </rPr>
      <t>A) RECEIVABLES FOR SUBSCRIBED CAPITAL UNPAID</t>
    </r>
  </si>
  <si>
    <r>
      <rPr>
        <b/>
        <sz val="9"/>
        <color rgb="FF333399"/>
        <rFont val="Arial"/>
        <family val="2"/>
        <charset val="238"/>
      </rPr>
      <t xml:space="preserve">B)  FIXED ASSETS </t>
    </r>
    <r>
      <rPr>
        <sz val="9"/>
        <color rgb="FF333399"/>
        <rFont val="Arial"/>
        <charset val="238"/>
      </rPr>
      <t>(ADP 003+010+020+031+036)</t>
    </r>
  </si>
  <si>
    <r>
      <rPr>
        <sz val="9"/>
        <color rgb="FF0000FF"/>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</si>
  <si>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</si>
  <si>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</si>
  <si>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</si>
  <si>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</si>
  <si>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</si>
  <si>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</si>
  <si>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color rgb="FF0000FF"/>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</si>
  <si>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</si>
  <si>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</si>
  <si>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</si>
  <si>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</si>
  <si>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</si>
  <si>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 payments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</si>
  <si>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</si>
  <si>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</si>
  <si>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</si>
  <si>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color rgb="FF0000FF"/>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</si>
  <si>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</si>
  <si>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</si>
  <si>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</si>
  <si>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</si>
  <si>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</si>
  <si>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</si>
  <si>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</si>
  <si>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</si>
  <si>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</si>
  <si>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</si>
  <si>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color rgb="FF0000FF"/>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</si>
  <si>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</si>
  <si>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 </t>
    </r>
  </si>
  <si>
    <r>
      <rPr>
        <sz val="9"/>
        <rFont val="Arial"/>
        <family val="2"/>
        <charset val="238"/>
      </rPr>
      <t xml:space="preserve">     3 Customer receivables </t>
    </r>
  </si>
  <si>
    <r>
      <rPr>
        <sz val="9"/>
        <rFont val="Arial"/>
        <family val="2"/>
        <charset val="238"/>
      </rPr>
      <t xml:space="preserve">     4 Other receivables</t>
    </r>
  </si>
  <si>
    <r>
      <rPr>
        <sz val="9"/>
        <color rgb="FF0000FF"/>
        <rFont val="Arial"/>
        <family val="2"/>
        <charset val="238"/>
      </rPr>
      <t>V Deferred tax assets</t>
    </r>
  </si>
  <si>
    <r>
      <rPr>
        <b/>
        <sz val="9"/>
        <color rgb="FF333399"/>
        <rFont val="Arial"/>
        <family val="2"/>
        <charset val="238"/>
      </rPr>
      <t xml:space="preserve">C)  CURRENT ASSETS </t>
    </r>
    <r>
      <rPr>
        <sz val="9"/>
        <color rgb="FF333399"/>
        <rFont val="Arial"/>
        <charset val="238"/>
      </rPr>
      <t>(ADP 038+046+053+063)</t>
    </r>
  </si>
  <si>
    <r>
      <rPr>
        <sz val="9"/>
        <color rgb="FF0000FF"/>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</si>
  <si>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</si>
  <si>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</si>
  <si>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</si>
  <si>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</si>
  <si>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 payments for inventories</t>
    </r>
  </si>
  <si>
    <r>
      <rPr>
        <sz val="9"/>
        <rFont val="Arial"/>
        <family val="2"/>
        <charset val="238"/>
      </rPr>
      <t xml:space="preserve">    6 Fixed assets held for sale</t>
    </r>
  </si>
  <si>
    <r>
      <rPr>
        <sz val="9"/>
        <rFont val="Arial"/>
        <family val="2"/>
        <charset val="238"/>
      </rPr>
      <t xml:space="preserve">    7 Biological assets</t>
    </r>
  </si>
  <si>
    <r>
      <rPr>
        <sz val="9"/>
        <color rgb="FF0000FF"/>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</si>
  <si>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</si>
  <si>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</si>
  <si>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</si>
  <si>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</si>
  <si>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</si>
  <si>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</si>
  <si>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color rgb="FF0000FF"/>
        <rFont val="Arial"/>
        <family val="2"/>
        <charset val="238"/>
      </rPr>
      <t>III SHORT-TERM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</si>
  <si>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</si>
  <si>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</si>
  <si>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</si>
  <si>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</si>
  <si>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</si>
  <si>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to companies linked by virtue of participating interest</t>
    </r>
  </si>
  <si>
    <r>
      <rPr>
        <sz val="9"/>
        <rFont val="Arial"/>
        <family val="2"/>
        <charset val="238"/>
      </rPr>
      <t xml:space="preserve">     7 Investments in securities</t>
    </r>
  </si>
  <si>
    <r>
      <rPr>
        <sz val="9"/>
        <rFont val="Arial"/>
        <family val="2"/>
        <charset val="238"/>
      </rPr>
      <t xml:space="preserve">     8 Loans, deposits,etc. given</t>
    </r>
  </si>
  <si>
    <r>
      <rPr>
        <sz val="9"/>
        <rFont val="Arial"/>
        <family val="2"/>
        <charset val="238"/>
      </rPr>
      <t xml:space="preserve">     9 Other financial assets</t>
    </r>
  </si>
  <si>
    <r>
      <rPr>
        <sz val="9"/>
        <color rgb="FF0000FF"/>
        <rFont val="Arial"/>
        <family val="2"/>
        <charset val="238"/>
      </rPr>
      <t>IV CASH AT BANK AND IN HAND</t>
    </r>
  </si>
  <si>
    <r>
      <rPr>
        <b/>
        <sz val="9"/>
        <color rgb="FF333399"/>
        <rFont val="Arial"/>
        <family val="2"/>
        <charset val="238"/>
      </rPr>
      <t>D ) PREPAID EXPENSES AND ACCRUED INCOME</t>
    </r>
  </si>
  <si>
    <r>
      <rPr>
        <b/>
        <sz val="9"/>
        <color rgb="FF333399"/>
        <rFont val="Arial"/>
        <family val="2"/>
        <charset val="238"/>
      </rPr>
      <t xml:space="preserve">E)  TOTAL ASSETS </t>
    </r>
    <r>
      <rPr>
        <sz val="9"/>
        <color rgb="FF333399"/>
        <rFont val="Arial"/>
        <charset val="238"/>
      </rPr>
      <t>(ADP 001+002+037+064)</t>
    </r>
  </si>
  <si>
    <r>
      <rPr>
        <b/>
        <sz val="9"/>
        <color rgb="FF333399"/>
        <rFont val="Arial"/>
        <family val="2"/>
        <charset val="238"/>
      </rPr>
      <t>OFF-BALANCE SHEET ITEMS</t>
    </r>
  </si>
  <si>
    <r>
      <rPr>
        <b/>
        <sz val="9"/>
        <color rgb="FF000080"/>
        <rFont val="Arial"/>
        <family val="2"/>
        <charset val="238"/>
      </rPr>
      <t>LIABILITIES</t>
    </r>
  </si>
  <si>
    <r>
      <rPr>
        <b/>
        <sz val="9"/>
        <color rgb="FF333399"/>
        <rFont val="Arial"/>
        <family val="2"/>
        <charset val="238"/>
      </rPr>
      <t xml:space="preserve">A)  CAPITAL AND RESERVES </t>
    </r>
    <r>
      <rPr>
        <sz val="9"/>
        <color rgb="FF333399"/>
        <rFont val="Arial"/>
        <charset val="238"/>
      </rPr>
      <t>(ADP 068 to 070+076+077+081+084+087)</t>
    </r>
  </si>
  <si>
    <r>
      <rPr>
        <sz val="9"/>
        <color rgb="FF0000FF"/>
        <rFont val="Arial"/>
        <family val="2"/>
        <charset val="238"/>
      </rPr>
      <t>I INITIAL (SUBSCRIBED) CAPITAL</t>
    </r>
  </si>
  <si>
    <r>
      <rPr>
        <sz val="9"/>
        <color rgb="FF0000FF"/>
        <rFont val="Arial"/>
        <family val="2"/>
        <charset val="238"/>
      </rPr>
      <t>II CAPITAL RESERVES</t>
    </r>
  </si>
  <si>
    <r>
      <rPr>
        <sz val="9"/>
        <color rgb="FF0000FF"/>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</si>
  <si>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</si>
  <si>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</si>
  <si>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</si>
  <si>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</si>
  <si>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</si>
  <si>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color rgb="FF0000FF"/>
        <rFont val="Arial"/>
        <family val="2"/>
        <charset val="238"/>
      </rPr>
      <t>IV REVALUATION RESERVES</t>
    </r>
  </si>
  <si>
    <r>
      <rPr>
        <sz val="9"/>
        <color rgb="FF0000FF"/>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</si>
  <si>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</si>
  <si>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</si>
  <si>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</si>
  <si>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color rgb="FF0000FF"/>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</si>
  <si>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</si>
  <si>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</si>
  <si>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color rgb="FF0000FF"/>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</si>
  <si>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</si>
  <si>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</si>
  <si>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color rgb="FF0000FF"/>
        <rFont val="Arial"/>
        <family val="2"/>
        <charset val="238"/>
      </rPr>
      <t>VIII MINORITY (NON-CONTROLLING) INTEREST</t>
    </r>
  </si>
  <si>
    <r>
      <rPr>
        <b/>
        <sz val="9"/>
        <color rgb="FF333399"/>
        <rFont val="Arial"/>
        <family val="2"/>
        <charset val="238"/>
      </rPr>
      <t xml:space="preserve">B)  PROVISIONS </t>
    </r>
    <r>
      <rPr>
        <sz val="9"/>
        <color rgb="FF333399"/>
        <rFont val="Arial"/>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</si>
  <si>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</si>
  <si>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</si>
  <si>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</si>
  <si>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</si>
  <si>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</si>
  <si>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</si>
  <si>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color rgb="FF333399"/>
        <rFont val="Arial"/>
        <family val="2"/>
        <charset val="238"/>
      </rPr>
      <t xml:space="preserve">C)  LONG-TERM LIABILITIES </t>
    </r>
    <r>
      <rPr>
        <sz val="9"/>
        <color rgb="FF333399"/>
        <rFont val="Arial"/>
        <charset val="238"/>
      </rPr>
      <t>(ADP 096 to 106)</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</si>
  <si>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</si>
  <si>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</si>
  <si>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</si>
  <si>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</si>
  <si>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</si>
  <si>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</si>
  <si>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</si>
  <si>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</si>
  <si>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</si>
  <si>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</si>
  <si>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</si>
  <si>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color rgb="FF333399"/>
        <rFont val="Arial"/>
        <family val="2"/>
        <charset val="238"/>
      </rPr>
      <t xml:space="preserve">D)  SHORT-TERM LIABILITIES </t>
    </r>
    <r>
      <rPr>
        <sz val="9"/>
        <color rgb="FF333399"/>
        <rFont val="Arial"/>
        <charset val="238"/>
      </rPr>
      <t>(ADP 108 to 121)</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</si>
  <si>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</si>
  <si>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</si>
  <si>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</si>
  <si>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</si>
  <si>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</si>
  <si>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</si>
  <si>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</si>
  <si>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</si>
  <si>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</si>
  <si>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</si>
  <si>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</si>
  <si>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</si>
  <si>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</si>
  <si>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</si>
  <si>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color rgb="FF333399"/>
        <rFont val="Arial"/>
        <family val="2"/>
        <charset val="238"/>
      </rPr>
      <t>E) ACCRUALS AND DEFERRED INCOME</t>
    </r>
  </si>
  <si>
    <r>
      <rPr>
        <b/>
        <sz val="9"/>
        <color rgb="FF333399"/>
        <rFont val="Arial"/>
        <family val="2"/>
        <charset val="238"/>
      </rPr>
      <t xml:space="preserve">F)  TOTAL – LIABILITIES </t>
    </r>
    <r>
      <rPr>
        <sz val="9"/>
        <color rgb="FF333399"/>
        <rFont val="Arial"/>
        <charset val="238"/>
      </rPr>
      <t>(ADP 067+088+095+107+122)</t>
    </r>
  </si>
  <si>
    <r>
      <rPr>
        <b/>
        <sz val="9"/>
        <color rgb="FF33339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</si>
  <si>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</si>
  <si>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</si>
  <si>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</si>
  <si>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charset val="238"/>
      </rPr>
      <t>code</t>
    </r>
  </si>
  <si>
    <r>
      <rPr>
        <b/>
        <sz val="8"/>
        <rFont val="Arial"/>
        <family val="2"/>
        <charset val="238"/>
      </rPr>
      <t>Same period of the previous year</t>
    </r>
  </si>
  <si>
    <r>
      <rPr>
        <b/>
        <sz val="8"/>
        <rFont val="Arial"/>
        <family val="2"/>
        <charset val="238"/>
      </rPr>
      <t>Current period</t>
    </r>
  </si>
  <si>
    <r>
      <rPr>
        <b/>
        <sz val="9"/>
        <color rgb="FF333399"/>
        <rFont val="Arial"/>
        <family val="2"/>
        <charset val="238"/>
      </rPr>
      <t xml:space="preserve">I OPERATING INCOME </t>
    </r>
    <r>
      <rPr>
        <sz val="9"/>
        <color rgb="FF333399"/>
        <rFont val="Arial"/>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</si>
  <si>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</si>
  <si>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the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</si>
  <si>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</si>
  <si>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</si>
  <si>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</si>
  <si>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</si>
  <si>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</si>
  <si>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</si>
  <si>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</si>
  <si>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</si>
  <si>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</si>
  <si>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</si>
  <si>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</si>
  <si>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salaries expenses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</si>
  <si>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</si>
  <si>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</si>
  <si>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</si>
  <si>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</si>
  <si>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</si>
  <si>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</si>
  <si>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</si>
  <si>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</si>
  <si>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</si>
  <si>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 </t>
    </r>
  </si>
  <si>
    <r>
      <rPr>
        <i/>
        <sz val="9"/>
        <rFont val="Arial"/>
        <family val="2"/>
        <charset val="238"/>
      </rPr>
      <t xml:space="preserve">       d) Provisions for renewal of natural resources</t>
    </r>
  </si>
  <si>
    <r>
      <rPr>
        <i/>
        <sz val="9"/>
        <rFont val="Arial"/>
        <family val="2"/>
        <charset val="238"/>
      </rPr>
      <t xml:space="preserve">       e) Provisions for warranty obligations </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</si>
  <si>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</si>
  <si>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</si>
  <si>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</si>
  <si>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</si>
  <si>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t>
    </r>
  </si>
  <si>
    <r>
      <rPr>
        <sz val="9"/>
        <rFont val="Arial"/>
        <family val="2"/>
        <charset val="238"/>
      </rPr>
      <t xml:space="preserve">     3 Income from other long-term financial investments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</si>
  <si>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</si>
  <si>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</si>
  <si>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</si>
  <si>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</si>
  <si>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</si>
  <si>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</si>
  <si>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</si>
  <si>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EXPENSES </t>
    </r>
    <r>
      <rPr>
        <sz val="9"/>
        <color rgb="FF333399"/>
        <rFont val="Arial"/>
        <charset val="238"/>
      </rPr>
      <t>(ADP 166 to 172)</t>
    </r>
  </si>
  <si>
    <r>
      <rPr>
        <sz val="9"/>
        <rFont val="Arial"/>
        <family val="2"/>
        <charset val="238"/>
      </rPr>
      <t xml:space="preserve">    1 Interest expenses and similar expenses from operations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</si>
  <si>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</si>
  <si>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</si>
  <si>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</si>
  <si>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</si>
  <si>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</si>
  <si>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</si>
  <si>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COMPANIES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</si>
  <si>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</si>
  <si>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</si>
  <si>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</si>
  <si>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charset val="238"/>
      </rPr>
      <t>(ADP 125+154+173 + 174)</t>
    </r>
  </si>
  <si>
    <r>
      <rPr>
        <b/>
        <sz val="9"/>
        <color rgb="FF333399"/>
        <rFont val="Arial"/>
        <family val="2"/>
        <charset val="238"/>
      </rPr>
      <t xml:space="preserve">X    TOTAL EXPENSES </t>
    </r>
    <r>
      <rPr>
        <sz val="9"/>
        <color rgb="FF333399"/>
        <rFont val="Arial"/>
        <charset val="238"/>
      </rPr>
      <t>(ADP 131+165+175 + 176)</t>
    </r>
  </si>
  <si>
    <r>
      <rPr>
        <b/>
        <sz val="9"/>
        <color rgb="FF333399"/>
        <rFont val="Arial"/>
        <family val="2"/>
        <charset val="238"/>
      </rPr>
      <t xml:space="preserve">XI   PRE-TAX PROFIT OR LOSS </t>
    </r>
    <r>
      <rPr>
        <sz val="9"/>
        <color rgb="FF333399"/>
        <rFont val="Arial"/>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</si>
  <si>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</si>
  <si>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</si>
  <si>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</si>
  <si>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</si>
  <si>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</si>
  <si>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</si>
  <si>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only by undertakings subject to IFRS with discontinued operations)</t>
    </r>
  </si>
  <si>
    <r>
      <rPr>
        <b/>
        <sz val="9"/>
        <color rgb="FF333399"/>
        <rFont val="Arial"/>
        <family val="2"/>
        <charset val="238"/>
      </rPr>
      <t xml:space="preserve">XIV </t>
    </r>
    <r>
      <rPr>
        <sz val="9"/>
        <color rgb="FF333399"/>
        <rFont val="Arial"/>
      </rPr>
      <t>PRE-TAX PROFIT OR LOSS ON DISCONTINUED OPERATIONS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</si>
  <si>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</si>
  <si>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</si>
  <si>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DISCONTINUED OPERATIONS INCOME TAX</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</si>
  <si>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</si>
  <si>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</si>
  <si>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DISCONTINUED OPERATIONS (to be filled in only by undertakings subject to IFRS with discontinued operations)</t>
    </r>
  </si>
  <si>
    <r>
      <rPr>
        <b/>
        <sz val="9"/>
        <color rgb="FF333399"/>
        <rFont val="Arial"/>
        <family val="2"/>
        <charset val="238"/>
      </rPr>
      <t xml:space="preserve">XVI PRE-TAX PROFIT OR LOSS </t>
    </r>
    <r>
      <rPr>
        <sz val="9"/>
        <color rgb="FF333399"/>
        <rFont val="Arial"/>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</si>
  <si>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</si>
  <si>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</si>
  <si>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charset val="238"/>
      </rPr>
      <t>(ADP 182+189)</t>
    </r>
  </si>
  <si>
    <r>
      <rPr>
        <b/>
        <sz val="9"/>
        <color rgb="FF333399"/>
        <rFont val="Arial"/>
        <family val="2"/>
        <charset val="238"/>
      </rPr>
      <t xml:space="preserve">XVIII PROFIT OR LOSS FOR THE PERIOD </t>
    </r>
    <r>
      <rPr>
        <sz val="9"/>
        <color rgb="FF333399"/>
        <rFont val="Arial"/>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</si>
  <si>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</si>
  <si>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</si>
  <si>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</si>
  <si>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XIX PROFIT OR LOSS FOR THE PERIOD </t>
    </r>
    <r>
      <rPr>
        <sz val="9"/>
        <color rgb="FF000080"/>
        <rFont val="Arial"/>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</si>
  <si>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</si>
  <si>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</si>
  <si>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</si>
  <si>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</si>
  <si>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INCOME/LOSS BEFORE TAX
    </t>
    </r>
    <r>
      <rPr>
        <sz val="9"/>
        <rFont val="Arial"/>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</si>
  <si>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</si>
  <si>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</si>
  <si>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subsequent measurement of financial assets available for sale</t>
    </r>
  </si>
  <si>
    <r>
      <rPr>
        <sz val="9"/>
        <rFont val="Arial"/>
        <family val="2"/>
        <charset val="238"/>
      </rPr>
      <t>4 Profit or loss arising from effective cash flow hedge</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</si>
  <si>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</si>
  <si>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t>
    </r>
  </si>
  <si>
    <r>
      <rPr>
        <sz val="9"/>
        <rFont val="Arial"/>
        <family val="2"/>
        <charset val="238"/>
      </rPr>
      <t>7 Actuarial gains/losses on the defined remuneration plans</t>
    </r>
  </si>
  <si>
    <r>
      <rPr>
        <sz val="9"/>
        <rFont val="Arial"/>
        <family val="2"/>
        <charset val="238"/>
      </rPr>
      <t>8 Other changes in equity unrelated to owners</t>
    </r>
  </si>
  <si>
    <r>
      <rPr>
        <b/>
        <sz val="9"/>
        <rFont val="Arial"/>
        <family val="2"/>
        <charset val="238"/>
      </rPr>
      <t>III TAX ON OTHER COMPREHENSIVE INCOME OF THE PERIOD</t>
    </r>
  </si>
  <si>
    <r>
      <rPr>
        <b/>
        <sz val="9"/>
        <rFont val="Arial"/>
        <family val="2"/>
        <charset val="238"/>
      </rPr>
      <t xml:space="preserve">IV NET OTHER COMPREHENSIVE INCOME OR LOSS </t>
    </r>
    <r>
      <rPr>
        <sz val="9"/>
        <rFont val="Arial"/>
        <charset val="238"/>
      </rPr>
      <t>(ADP 203-212)</t>
    </r>
  </si>
  <si>
    <r>
      <rPr>
        <b/>
        <sz val="9"/>
        <rFont val="Arial"/>
        <family val="2"/>
        <charset val="238"/>
      </rPr>
      <t xml:space="preserve">V COMPREHENSIVE INCOME OR LOSS FOR THE PERIOD </t>
    </r>
    <r>
      <rPr>
        <sz val="9"/>
        <rFont val="Arial"/>
        <charset val="238"/>
      </rPr>
      <t>(ADP 202+213)</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</si>
  <si>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</si>
  <si>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 xml:space="preserve">VI COMPREHENSIVE INCOME OR LOSS FOR THE PERIOD </t>
    </r>
    <r>
      <rPr>
        <sz val="9"/>
        <color rgb="FF000080"/>
        <rFont val="Arial"/>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</si>
  <si>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</si>
  <si>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</si>
  <si>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</si>
  <si>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</si>
  <si>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</si>
  <si>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</si>
  <si>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</si>
  <si>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</si>
  <si>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</si>
  <si>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</si>
  <si>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</si>
  <si>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</si>
  <si>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</si>
  <si>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</si>
  <si>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</si>
  <si>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</si>
  <si>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</si>
  <si>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</si>
  <si>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</si>
  <si>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</si>
  <si>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</si>
  <si>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</si>
  <si>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</si>
  <si>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</si>
  <si>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</si>
  <si>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</si>
  <si>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</si>
  <si>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</si>
  <si>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</si>
  <si>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</si>
  <si>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</si>
  <si>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</si>
  <si>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</si>
  <si>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</si>
  <si>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</si>
  <si>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</si>
  <si>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charset val="238"/>
      </rPr>
      <t>(ADP 020 to 024)</t>
    </r>
  </si>
  <si>
    <r>
      <rPr>
        <b/>
        <sz val="9"/>
        <color rgb="FF000080"/>
        <rFont val="Arial"/>
        <family val="2"/>
        <charset val="238"/>
      </rPr>
      <t xml:space="preserve">B) NET CASH FLOW FROM INVESTMENT ACTIVITIES </t>
    </r>
    <r>
      <rPr>
        <sz val="9"/>
        <color rgb="FF000080"/>
        <rFont val="Arial"/>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</si>
  <si>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</si>
  <si>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</si>
  <si>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</si>
  <si>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loan principal, debentures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</si>
  <si>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</si>
  <si>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charset val="238"/>
      </rPr>
      <t>(ADP 027 to 030)</t>
    </r>
  </si>
  <si>
    <r>
      <rPr>
        <sz val="9"/>
        <rFont val="Arial"/>
        <family val="2"/>
        <charset val="238"/>
      </rPr>
      <t xml:space="preserve">     1 Cash payments for the repayment of loan principal, debentures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</si>
  <si>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</si>
  <si>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leases </t>
    </r>
  </si>
  <si>
    <r>
      <rPr>
        <sz val="9"/>
        <rFont val="Arial"/>
        <family val="2"/>
        <charset val="238"/>
      </rPr>
      <t xml:space="preserve">     4 Cash payments for the redemption of treasury shares and decrease in initial(subscribed)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</si>
  <si>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</si>
  <si>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charset val="238"/>
      </rPr>
      <t>(ADP 032 to 036)</t>
    </r>
  </si>
  <si>
    <r>
      <rPr>
        <b/>
        <sz val="9"/>
        <color rgb="FF000080"/>
        <rFont val="Arial"/>
        <family val="2"/>
        <charset val="238"/>
      </rPr>
      <t xml:space="preserve">C) NET CASH FLOW FROM FINANCING ACTIVITIES </t>
    </r>
    <r>
      <rPr>
        <sz val="9"/>
        <color rgb="FF000080"/>
        <rFont val="Arial"/>
        <charset val="238"/>
      </rPr>
      <t>(ADP 031 +037)</t>
    </r>
  </si>
  <si>
    <r>
      <rPr>
        <sz val="9"/>
        <rFont val="Arial"/>
        <family val="2"/>
        <charset val="238"/>
      </rPr>
      <t xml:space="preserve">  1 Unrealised exchange rate differences in respect of cash and cash equivalents</t>
    </r>
  </si>
  <si>
    <r>
      <rPr>
        <b/>
        <sz val="9"/>
        <color rgb="FF000080"/>
        <rFont val="Arial"/>
        <family val="2"/>
        <charset val="238"/>
      </rPr>
      <t xml:space="preserve">D) NET INCREASE OR DECREASE IN CASH FLOWS </t>
    </r>
    <r>
      <rPr>
        <sz val="9"/>
        <color rgb="FF000080"/>
        <rFont val="Arial"/>
        <charset val="238"/>
      </rPr>
      <t>(ADP 012+026+038+039)</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</si>
  <si>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</si>
  <si>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</si>
  <si>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</si>
  <si>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</si>
  <si>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</si>
  <si>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</si>
  <si>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</si>
  <si>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</si>
  <si>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</si>
  <si>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charset val="238"/>
      </rPr>
      <t>(non-controlling)</t>
    </r>
    <r>
      <rPr>
        <b/>
        <sz val="8"/>
        <color rgb="FFFFFFFF"/>
        <rFont val="Arial"/>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</si>
  <si>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</si>
  <si>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</si>
  <si>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</si>
  <si>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</si>
  <si>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</si>
  <si>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</si>
  <si>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</si>
  <si>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</si>
  <si>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</si>
  <si>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</si>
  <si>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</si>
  <si>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</si>
  <si>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</si>
  <si>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</si>
  <si>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</si>
  <si>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</si>
  <si>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</si>
  <si>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</si>
  <si>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</si>
  <si>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</si>
  <si>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</si>
  <si>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</si>
  <si>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</si>
  <si>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</si>
  <si>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</si>
  <si>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</si>
  <si>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</si>
  <si>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</si>
  <si>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</si>
  <si>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</si>
  <si>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</si>
  <si>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</si>
  <si>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</si>
  <si>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</si>
  <si>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</si>
  <si>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</si>
  <si>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</si>
  <si>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</si>
  <si>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</si>
  <si>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</si>
  <si>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</si>
  <si>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</si>
  <si>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</si>
  <si>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the defined remuneration plans</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</si>
  <si>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</si>
  <si>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</si>
  <si>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</si>
  <si>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</si>
  <si>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</si>
  <si>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</si>
  <si>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</si>
  <si>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</si>
  <si>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by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</si>
  <si>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</si>
  <si>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charset val="238"/>
      </rPr>
      <t>(ADP 04 to 22)</t>
    </r>
  </si>
  <si>
    <r>
      <rPr>
        <b/>
        <sz val="8"/>
        <color rgb="FF000080"/>
        <rFont val="Arial"/>
        <family val="2"/>
        <charset val="238"/>
      </rPr>
      <t>APPENDIX TO THE STATEMENT OF CHANGES IN EQUITY (to be filled in by undertakings subject to IFRS)</t>
    </r>
  </si>
  <si>
    <r>
      <rPr>
        <b/>
        <sz val="8"/>
        <color rgb="FF000080"/>
        <rFont val="Arial"/>
        <family val="2"/>
        <charset val="238"/>
      </rPr>
      <t xml:space="preserve">   I OTHER COMPREHENSIVE INCOME OF THE PREVIOUS PERIOD, NET OF TAX </t>
    </r>
    <r>
      <rPr>
        <sz val="8"/>
        <color rgb="FF000080"/>
        <rFont val="Arial"/>
        <charset val="238"/>
      </rPr>
      <t>(ADP 06 to 14)</t>
    </r>
  </si>
  <si>
    <r>
      <rPr>
        <b/>
        <sz val="8"/>
        <color rgb="FF000080"/>
        <rFont val="Arial"/>
        <family val="2"/>
        <charset val="238"/>
      </rPr>
      <t xml:space="preserve">  II COMPREHENSIVE INCOME OR LOSS FOR THE PREVIOUS PERIOD </t>
    </r>
    <r>
      <rPr>
        <sz val="8"/>
        <color rgb="FF000080"/>
        <rFont val="Arial"/>
        <charset val="238"/>
      </rPr>
      <t>(ADP 05+24)</t>
    </r>
  </si>
  <si>
    <r>
      <rPr>
        <b/>
        <sz val="8"/>
        <color rgb="FF000080"/>
        <rFont val="Arial"/>
        <family val="2"/>
        <charset val="238"/>
      </rPr>
      <t xml:space="preserve">III TRANSACTIONS WITH OWNERS IN THE PREVIOUS PERIOD RECOGNISED DIRECTLY IN EQUITY  </t>
    </r>
    <r>
      <rPr>
        <sz val="8"/>
        <color rgb="FF000080"/>
        <rFont val="Arial"/>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</si>
  <si>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</si>
  <si>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</si>
  <si>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</si>
  <si>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</si>
  <si>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</si>
  <si>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</si>
  <si>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</si>
  <si>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</si>
  <si>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</si>
  <si>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</si>
  <si>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</si>
  <si>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</si>
  <si>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the defined remuneration plans</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</si>
  <si>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</si>
  <si>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</si>
  <si>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</si>
  <si>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</si>
  <si>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</si>
  <si>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</si>
  <si>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</si>
  <si>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</si>
  <si>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by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</si>
  <si>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</si>
  <si>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charset val="238"/>
      </rPr>
      <t>(ADP 30 to 48)</t>
    </r>
  </si>
  <si>
    <r>
      <rPr>
        <b/>
        <sz val="8"/>
        <color rgb="FF000080"/>
        <rFont val="Arial"/>
        <family val="2"/>
        <charset val="238"/>
      </rPr>
      <t>APPENDIX TO THE STATEMENT OF CHANGES IN EQUITY (to be filled in by undertakings subject to IFRS)</t>
    </r>
  </si>
  <si>
    <r>
      <rPr>
        <b/>
        <sz val="8"/>
        <color rgb="FF000080"/>
        <rFont val="Arial"/>
        <family val="2"/>
        <charset val="238"/>
      </rPr>
      <t xml:space="preserve">   I OTHER COMPREHENSIVE INCOME FOR THE CURRENT PERIOD, NET OF TAX
    </t>
    </r>
    <r>
      <rPr>
        <sz val="8"/>
        <color rgb="FF000080"/>
        <rFont val="Arial"/>
        <charset val="238"/>
      </rPr>
      <t>(ADP 32 to 40)</t>
    </r>
  </si>
  <si>
    <r>
      <rPr>
        <b/>
        <sz val="8"/>
        <color rgb="FF000080"/>
        <rFont val="Arial"/>
        <family val="2"/>
        <charset val="238"/>
      </rPr>
      <t xml:space="preserve">  II COMPREHENSIVE INCOME OR LOSS FOR THE CURRENT PERIOD </t>
    </r>
    <r>
      <rPr>
        <sz val="8"/>
        <color rgb="FF000080"/>
        <rFont val="Arial"/>
        <charset val="238"/>
      </rPr>
      <t>(ADP 31+50)</t>
    </r>
  </si>
  <si>
    <r>
      <rPr>
        <b/>
        <sz val="8"/>
        <color rgb="FF000080"/>
        <rFont val="Arial"/>
        <family val="2"/>
        <charset val="238"/>
      </rPr>
      <t xml:space="preserve">III TRANSACTIONS WITH OWNERS IN THE CURRENT PERIOD RECOGNISED DIRECTLY IN EQUITY  </t>
    </r>
    <r>
      <rPr>
        <sz val="8"/>
        <color rgb="FF000080"/>
        <rFont val="Arial"/>
        <charset val="238"/>
      </rPr>
      <t>(ADP 41 to 48)</t>
    </r>
  </si>
  <si>
    <r>
      <rPr>
        <sz val="10"/>
        <rFont val="Arial"/>
        <family val="2"/>
        <charset val="238"/>
      </rPr>
      <t xml:space="preserve">NOTES TO FINANCIAL STATEMENTS (PFI)
(drawn up for semi-annual periods)
Name of the issuer:   _______________________________________________________
Personal identification number (OIB):   ________________________________________________________
Reporting period: _____________________________________________
Notes to financial statements for semi-annual periods include:
a) an explanation of business events relevant to understanding changes in the statement of financial position and financial performance for the semi-annual reporting period of the issuer with respect to the last business year: information is provided regarding these events and relevant information published in the last annual financial statement is updated
b) information on the access to the latest annual financial statements, for the purpose of understanding information published in the notes to financial statements drawn up for the semi-annual reporting period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d) a description of the financial performance in the case of the issuer whose business is seasonal.
</t>
    </r>
  </si>
  <si>
    <t>1.</t>
  </si>
  <si>
    <t>2.</t>
  </si>
  <si>
    <t>HR</t>
  </si>
  <si>
    <t>080004306</t>
  </si>
  <si>
    <t>54930046RT4B6IZJAL08</t>
  </si>
  <si>
    <t>28921978587</t>
  </si>
  <si>
    <t>294</t>
  </si>
  <si>
    <t>Hrvatska elektroprivreda d.d.</t>
  </si>
  <si>
    <t>Zagreb</t>
  </si>
  <si>
    <t>Ulica grada Vukovara 37</t>
  </si>
  <si>
    <t>hep@hep.hr</t>
  </si>
  <si>
    <t>www.hep.hr</t>
  </si>
  <si>
    <t>KN</t>
  </si>
  <si>
    <t>RN</t>
  </si>
  <si>
    <t>No</t>
  </si>
  <si>
    <t>Nataša Godler</t>
  </si>
  <si>
    <t>natasa.golder@hep.hr</t>
  </si>
  <si>
    <t>BDO Croatia d.o.o.</t>
  </si>
  <si>
    <t>Submitter: HEP d.d.</t>
  </si>
  <si>
    <t>balance as at 30.06.2020</t>
  </si>
  <si>
    <t>for the period 01.01.2020. to 30.06.2020.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</si>
</sst>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51"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sz val="9"/>
      <name val="Arial"/>
    </font>
    <font>
      <b/>
      <sz val="9"/>
      <color rgb="FF333399"/>
      <name val="Arial"/>
      <family val="2"/>
      <charset val="238"/>
    </font>
    <font>
      <sz val="9"/>
      <color rgb="FF333399"/>
      <name val="Arial"/>
      <charset val="238"/>
    </font>
    <font>
      <sz val="9"/>
      <color rgb="FF0000FF"/>
      <name val="Arial"/>
      <family val="2"/>
      <charset val="238"/>
    </font>
    <font>
      <b/>
      <sz val="9"/>
      <color rgb="FF000080"/>
      <name val="Arial"/>
      <family val="2"/>
      <charset val="238"/>
    </font>
    <font>
      <b/>
      <sz val="8"/>
      <name val="Arial"/>
      <charset val="238"/>
    </font>
    <font>
      <sz val="9"/>
      <color rgb="FF333399"/>
      <name val="Arial"/>
    </font>
    <font>
      <sz val="9"/>
      <color rgb="FF000080"/>
      <name val="Arial"/>
      <charset val="238"/>
    </font>
    <font>
      <sz val="9"/>
      <name val="Arial"/>
      <charset val="238"/>
    </font>
    <font>
      <b/>
      <sz val="8"/>
      <color rgb="FFFFFFFF"/>
      <name val="Arial"/>
      <family val="2"/>
      <charset val="238"/>
    </font>
    <font>
      <b/>
      <sz val="7"/>
      <color rgb="FFFFFFFF"/>
      <name val="Arial"/>
      <charset val="238"/>
    </font>
    <font>
      <b/>
      <sz val="8"/>
      <color rgb="FFFFFFFF"/>
      <name val="Arial"/>
      <charset val="238"/>
    </font>
    <font>
      <b/>
      <sz val="8"/>
      <color rgb="FF000080"/>
      <name val="Arial"/>
      <family val="2"/>
      <charset val="238"/>
    </font>
    <font>
      <sz val="8"/>
      <name val="Arial"/>
      <charset val="238"/>
    </font>
    <font>
      <sz val="8"/>
      <color rgb="FF000080"/>
      <name val="Arial"/>
      <charset val="238"/>
    </font>
    <font>
      <sz val="11"/>
      <color theme="0"/>
      <name val="Calibri"/>
      <family val="2"/>
      <charset val="238"/>
      <scheme val="minor"/>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0">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3" fillId="0" borderId="0"/>
    <xf numFmtId="0" fontId="1" fillId="0" borderId="0"/>
    <xf numFmtId="0" fontId="3" fillId="0" borderId="0"/>
    <xf numFmtId="0" fontId="1" fillId="0" borderId="0"/>
    <xf numFmtId="0" fontId="1" fillId="0" borderId="0"/>
  </cellStyleXfs>
  <cellXfs count="314">
    <xf numFmtId="0" fontId="0" fillId="0" borderId="0" xfId="0"/>
    <xf numFmtId="4" fontId="12" fillId="0" borderId="0" xfId="3" applyNumberFormat="1" applyFont="1" applyProtection="1"/>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49" fontId="10" fillId="3" borderId="12" xfId="0" applyNumberFormat="1" applyFont="1" applyFill="1" applyBorder="1" applyAlignment="1" applyProtection="1">
      <alignment horizontal="center" vertical="center"/>
    </xf>
    <xf numFmtId="165" fontId="17" fillId="0" borderId="31" xfId="0" applyNumberFormat="1" applyFont="1" applyFill="1" applyBorder="1" applyAlignment="1" applyProtection="1">
      <alignment horizontal="center" vertical="center"/>
    </xf>
    <xf numFmtId="165" fontId="17" fillId="9" borderId="31" xfId="0" applyNumberFormat="1" applyFont="1" applyFill="1" applyBorder="1" applyAlignment="1" applyProtection="1">
      <alignment horizontal="center" vertical="center"/>
    </xf>
    <xf numFmtId="165" fontId="17" fillId="9" borderId="32" xfId="0" applyNumberFormat="1" applyFont="1" applyFill="1" applyBorder="1" applyAlignment="1" applyProtection="1">
      <alignment horizontal="center" vertical="center"/>
    </xf>
    <xf numFmtId="0" fontId="12" fillId="0" borderId="0" xfId="3" applyProtection="1"/>
    <xf numFmtId="0" fontId="5" fillId="3" borderId="17" xfId="3" applyFont="1" applyFill="1" applyBorder="1" applyAlignment="1" applyProtection="1">
      <alignment horizontal="center" vertical="center" wrapText="1"/>
    </xf>
    <xf numFmtId="0" fontId="17" fillId="3" borderId="16" xfId="3" applyFont="1" applyFill="1" applyBorder="1" applyAlignment="1" applyProtection="1">
      <alignment horizontal="center" vertical="center"/>
    </xf>
    <xf numFmtId="164" fontId="5" fillId="0" borderId="23" xfId="0" applyNumberFormat="1" applyFont="1" applyFill="1" applyBorder="1" applyAlignment="1" applyProtection="1">
      <alignment horizontal="center" vertical="center"/>
    </xf>
    <xf numFmtId="164" fontId="5" fillId="0" borderId="14" xfId="0" applyNumberFormat="1" applyFont="1" applyFill="1" applyBorder="1" applyAlignment="1" applyProtection="1">
      <alignment horizontal="center" vertical="center"/>
    </xf>
    <xf numFmtId="164" fontId="5" fillId="9" borderId="14" xfId="0" applyNumberFormat="1" applyFont="1" applyFill="1" applyBorder="1" applyAlignment="1" applyProtection="1">
      <alignment horizontal="center" vertical="center"/>
    </xf>
    <xf numFmtId="164" fontId="5" fillId="9" borderId="15" xfId="0" applyNumberFormat="1" applyFont="1" applyFill="1" applyBorder="1" applyAlignment="1" applyProtection="1">
      <alignment horizontal="center" vertical="center"/>
    </xf>
    <xf numFmtId="164" fontId="5" fillId="0" borderId="15" xfId="0" applyNumberFormat="1" applyFont="1" applyFill="1" applyBorder="1" applyAlignment="1" applyProtection="1">
      <alignment horizontal="center" vertical="center"/>
    </xf>
    <xf numFmtId="3" fontId="17" fillId="3" borderId="16" xfId="3" applyNumberFormat="1" applyFont="1" applyFill="1" applyBorder="1" applyAlignment="1" applyProtection="1">
      <alignment horizontal="center" vertical="center" wrapText="1"/>
    </xf>
    <xf numFmtId="0" fontId="0" fillId="0" borderId="0" xfId="0" applyProtection="1"/>
    <xf numFmtId="3" fontId="0" fillId="0" borderId="0" xfId="0" applyNumberFormat="1" applyProtection="1"/>
    <xf numFmtId="0" fontId="5" fillId="3" borderId="38" xfId="0" applyFont="1" applyFill="1" applyBorder="1" applyAlignment="1" applyProtection="1">
      <alignment horizontal="center" vertical="center" wrapText="1"/>
    </xf>
    <xf numFmtId="3" fontId="17" fillId="3" borderId="38" xfId="0" applyNumberFormat="1" applyFont="1" applyFill="1" applyBorder="1" applyAlignment="1" applyProtection="1">
      <alignment horizontal="center" vertical="center" wrapText="1"/>
    </xf>
    <xf numFmtId="0" fontId="17" fillId="3" borderId="38" xfId="0" applyFont="1" applyFill="1" applyBorder="1" applyAlignment="1" applyProtection="1">
      <alignment horizontal="center" vertical="center"/>
    </xf>
    <xf numFmtId="164" fontId="5" fillId="0" borderId="38" xfId="0" applyNumberFormat="1" applyFont="1" applyFill="1" applyBorder="1" applyAlignment="1" applyProtection="1">
      <alignment horizontal="center" vertical="center"/>
    </xf>
    <xf numFmtId="3" fontId="6" fillId="0" borderId="38" xfId="0" applyNumberFormat="1" applyFont="1" applyFill="1" applyBorder="1" applyAlignment="1" applyProtection="1">
      <alignment horizontal="right" vertical="center" shrinkToFit="1"/>
      <protection locked="0"/>
    </xf>
    <xf numFmtId="164" fontId="5" fillId="9" borderId="38" xfId="0" applyNumberFormat="1" applyFont="1" applyFill="1" applyBorder="1" applyAlignment="1" applyProtection="1">
      <alignment horizontal="center" vertical="center"/>
    </xf>
    <xf numFmtId="3" fontId="16" fillId="9" borderId="38" xfId="0" applyNumberFormat="1" applyFont="1" applyFill="1" applyBorder="1" applyAlignment="1" applyProtection="1">
      <alignment horizontal="right" vertical="center" shrinkToFit="1"/>
    </xf>
    <xf numFmtId="3" fontId="17" fillId="3" borderId="17" xfId="3" applyNumberFormat="1" applyFont="1" applyFill="1" applyBorder="1" applyAlignment="1" applyProtection="1">
      <alignment horizontal="center" vertical="center" wrapText="1"/>
    </xf>
    <xf numFmtId="3" fontId="16" fillId="9" borderId="14" xfId="0" applyNumberFormat="1" applyFont="1" applyFill="1" applyBorder="1" applyAlignment="1" applyProtection="1">
      <alignment vertical="center"/>
    </xf>
    <xf numFmtId="3" fontId="6" fillId="0" borderId="14" xfId="0" applyNumberFormat="1" applyFont="1" applyFill="1" applyBorder="1" applyAlignment="1" applyProtection="1">
      <alignment vertical="center"/>
      <protection locked="0"/>
    </xf>
    <xf numFmtId="3" fontId="16" fillId="9" borderId="15" xfId="0" applyNumberFormat="1" applyFont="1" applyFill="1" applyBorder="1" applyAlignment="1" applyProtection="1">
      <alignment vertical="center"/>
    </xf>
    <xf numFmtId="3" fontId="12" fillId="0" borderId="0" xfId="3" applyNumberFormat="1" applyProtection="1"/>
    <xf numFmtId="0" fontId="5" fillId="3" borderId="38" xfId="3" applyFont="1" applyFill="1" applyBorder="1" applyAlignment="1" applyProtection="1">
      <alignment horizontal="center" vertical="center" wrapText="1"/>
    </xf>
    <xf numFmtId="3" fontId="17" fillId="3" borderId="38" xfId="3" applyNumberFormat="1" applyFont="1" applyFill="1" applyBorder="1" applyAlignment="1" applyProtection="1">
      <alignment horizontal="center" vertical="center" wrapText="1"/>
    </xf>
    <xf numFmtId="0" fontId="17" fillId="3" borderId="38" xfId="3" applyFont="1" applyFill="1" applyBorder="1" applyAlignment="1" applyProtection="1">
      <alignment horizontal="center" vertical="center"/>
    </xf>
    <xf numFmtId="164" fontId="5" fillId="10" borderId="38" xfId="0" applyNumberFormat="1" applyFont="1" applyFill="1" applyBorder="1" applyAlignment="1" applyProtection="1">
      <alignment horizontal="center" vertical="center"/>
    </xf>
    <xf numFmtId="3" fontId="16" fillId="9" borderId="38" xfId="0" applyNumberFormat="1" applyFont="1" applyFill="1" applyBorder="1" applyAlignment="1" applyProtection="1">
      <alignment vertical="center"/>
    </xf>
    <xf numFmtId="3" fontId="6" fillId="0" borderId="38" xfId="0" applyNumberFormat="1" applyFont="1" applyFill="1" applyBorder="1" applyAlignment="1" applyProtection="1">
      <alignment vertical="center"/>
      <protection locked="0"/>
    </xf>
    <xf numFmtId="3" fontId="16" fillId="0" borderId="15" xfId="0" applyNumberFormat="1" applyFont="1" applyFill="1" applyBorder="1" applyAlignment="1" applyProtection="1">
      <alignment vertical="center"/>
    </xf>
    <xf numFmtId="14" fontId="7" fillId="2" borderId="0" xfId="1" applyNumberFormat="1" applyFont="1" applyFill="1" applyBorder="1" applyAlignment="1" applyProtection="1">
      <alignment horizontal="center" vertical="center"/>
      <protection locked="0"/>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28" xfId="0" applyNumberFormat="1" applyFont="1" applyFill="1" applyBorder="1" applyAlignment="1" applyProtection="1">
      <alignment horizontal="center" vertical="center" wrapText="1"/>
    </xf>
    <xf numFmtId="3" fontId="10" fillId="3" borderId="12" xfId="0" applyNumberFormat="1" applyFont="1" applyFill="1" applyBorder="1" applyAlignment="1" applyProtection="1">
      <alignment horizontal="center" vertical="center" wrapText="1"/>
    </xf>
    <xf numFmtId="3" fontId="10" fillId="3" borderId="12" xfId="0" applyNumberFormat="1" applyFont="1" applyFill="1" applyBorder="1" applyAlignment="1" applyProtection="1">
      <alignment horizontal="center" vertical="center"/>
    </xf>
    <xf numFmtId="3" fontId="10" fillId="3" borderId="13" xfId="0" applyNumberFormat="1" applyFont="1" applyFill="1" applyBorder="1" applyAlignment="1" applyProtection="1">
      <alignment horizontal="center" vertical="center"/>
    </xf>
    <xf numFmtId="3" fontId="4" fillId="0" borderId="31" xfId="0" applyNumberFormat="1" applyFont="1" applyFill="1" applyBorder="1" applyAlignment="1" applyProtection="1">
      <alignment vertical="center" shrinkToFit="1"/>
      <protection locked="0"/>
    </xf>
    <xf numFmtId="3" fontId="21" fillId="0" borderId="31" xfId="0" applyNumberFormat="1" applyFont="1" applyFill="1" applyBorder="1" applyAlignment="1" applyProtection="1">
      <alignment vertical="center" shrinkToFit="1"/>
    </xf>
    <xf numFmtId="3" fontId="21" fillId="9" borderId="31" xfId="0" applyNumberFormat="1" applyFont="1" applyFill="1" applyBorder="1" applyAlignment="1" applyProtection="1">
      <alignment vertical="center" shrinkToFit="1"/>
    </xf>
    <xf numFmtId="3" fontId="21" fillId="9" borderId="32" xfId="0" applyNumberFormat="1" applyFont="1" applyFill="1" applyBorder="1" applyAlignment="1" applyProtection="1">
      <alignment vertical="center" shrinkToFit="1"/>
    </xf>
    <xf numFmtId="3" fontId="4" fillId="8" borderId="31" xfId="0" applyNumberFormat="1" applyFont="1" applyFill="1" applyBorder="1" applyAlignment="1" applyProtection="1">
      <alignment vertical="center" shrinkToFit="1"/>
    </xf>
    <xf numFmtId="0" fontId="23" fillId="10" borderId="1" xfId="4" applyFont="1" applyFill="1" applyBorder="1"/>
    <xf numFmtId="0" fontId="2" fillId="10" borderId="22" xfId="4" applyFill="1" applyBorder="1"/>
    <xf numFmtId="0" fontId="2" fillId="0" borderId="0" xfId="4"/>
    <xf numFmtId="0" fontId="25" fillId="10" borderId="34" xfId="4" applyFont="1" applyFill="1" applyBorder="1" applyAlignment="1">
      <alignment horizontal="center" vertical="center"/>
    </xf>
    <xf numFmtId="0" fontId="25" fillId="10" borderId="0" xfId="4" applyFont="1" applyFill="1" applyBorder="1" applyAlignment="1">
      <alignment horizontal="center" vertical="center"/>
    </xf>
    <xf numFmtId="0" fontId="25" fillId="10" borderId="35" xfId="4" applyFont="1" applyFill="1" applyBorder="1" applyAlignment="1">
      <alignment horizontal="center" vertical="center"/>
    </xf>
    <xf numFmtId="0" fontId="6" fillId="10" borderId="0" xfId="4" applyFont="1" applyFill="1" applyBorder="1" applyAlignment="1">
      <alignment horizontal="center" vertical="center"/>
    </xf>
    <xf numFmtId="0" fontId="6" fillId="10" borderId="36" xfId="4" applyFont="1" applyFill="1" applyBorder="1" applyAlignment="1">
      <alignment vertical="center"/>
    </xf>
    <xf numFmtId="0" fontId="28" fillId="0" borderId="0" xfId="4" applyFont="1" applyFill="1"/>
    <xf numFmtId="0" fontId="5" fillId="10" borderId="34" xfId="4" applyFont="1" applyFill="1" applyBorder="1" applyAlignment="1">
      <alignment vertical="center" wrapText="1"/>
    </xf>
    <xf numFmtId="0" fontId="5" fillId="10" borderId="0" xfId="4" applyFont="1" applyFill="1" applyBorder="1" applyAlignment="1">
      <alignment horizontal="right" vertical="center" wrapText="1"/>
    </xf>
    <xf numFmtId="0" fontId="5" fillId="10" borderId="0" xfId="4" applyFont="1" applyFill="1" applyBorder="1" applyAlignment="1">
      <alignment vertical="center" wrapText="1"/>
    </xf>
    <xf numFmtId="14" fontId="5" fillId="12" borderId="0" xfId="4" applyNumberFormat="1" applyFont="1" applyFill="1" applyBorder="1" applyAlignment="1" applyProtection="1">
      <alignment horizontal="center" vertical="center"/>
      <protection locked="0"/>
    </xf>
    <xf numFmtId="0" fontId="6" fillId="10" borderId="35" xfId="4" applyFont="1" applyFill="1" applyBorder="1" applyAlignment="1">
      <alignment vertical="center"/>
    </xf>
    <xf numFmtId="14" fontId="5" fillId="13" borderId="0" xfId="4" applyNumberFormat="1" applyFont="1" applyFill="1" applyBorder="1" applyAlignment="1" applyProtection="1">
      <alignment horizontal="center" vertical="center"/>
      <protection locked="0"/>
    </xf>
    <xf numFmtId="0" fontId="2" fillId="14" borderId="0" xfId="4" applyFill="1"/>
    <xf numFmtId="1" fontId="5" fillId="11" borderId="37" xfId="4" applyNumberFormat="1" applyFont="1" applyFill="1" applyBorder="1" applyAlignment="1" applyProtection="1">
      <alignment horizontal="center" vertical="center"/>
      <protection locked="0"/>
    </xf>
    <xf numFmtId="1" fontId="5" fillId="12" borderId="0" xfId="4" applyNumberFormat="1" applyFont="1" applyFill="1" applyBorder="1" applyAlignment="1" applyProtection="1">
      <alignment horizontal="center" vertical="center"/>
      <protection locked="0"/>
    </xf>
    <xf numFmtId="1" fontId="6" fillId="10" borderId="0" xfId="4" applyNumberFormat="1" applyFont="1" applyFill="1" applyBorder="1" applyAlignment="1">
      <alignment horizontal="center" vertical="center"/>
    </xf>
    <xf numFmtId="1" fontId="6" fillId="10" borderId="35" xfId="4" applyNumberFormat="1" applyFont="1" applyFill="1" applyBorder="1" applyAlignment="1">
      <alignment vertical="center"/>
    </xf>
    <xf numFmtId="0" fontId="2" fillId="10" borderId="35" xfId="4" applyFill="1" applyBorder="1"/>
    <xf numFmtId="0" fontId="26" fillId="10" borderId="34" xfId="4" applyFont="1" applyFill="1" applyBorder="1" applyAlignment="1">
      <alignment wrapText="1"/>
    </xf>
    <xf numFmtId="0" fontId="26" fillId="10" borderId="35" xfId="4" applyFont="1" applyFill="1" applyBorder="1" applyAlignment="1">
      <alignment wrapText="1"/>
    </xf>
    <xf numFmtId="0" fontId="26" fillId="10" borderId="34" xfId="4" applyFont="1" applyFill="1" applyBorder="1"/>
    <xf numFmtId="0" fontId="26" fillId="10" borderId="0" xfId="4" applyFont="1" applyFill="1" applyBorder="1"/>
    <xf numFmtId="0" fontId="26" fillId="10" borderId="0" xfId="4" applyFont="1" applyFill="1" applyBorder="1" applyAlignment="1">
      <alignment wrapText="1"/>
    </xf>
    <xf numFmtId="0" fontId="26" fillId="10" borderId="35" xfId="4" applyFont="1" applyFill="1" applyBorder="1"/>
    <xf numFmtId="0" fontId="6" fillId="10" borderId="0" xfId="4" applyFont="1" applyFill="1" applyBorder="1" applyAlignment="1">
      <alignment horizontal="right" vertical="center" wrapText="1"/>
    </xf>
    <xf numFmtId="0" fontId="27" fillId="10" borderId="35" xfId="4" applyFont="1" applyFill="1" applyBorder="1" applyAlignment="1">
      <alignment vertical="center"/>
    </xf>
    <xf numFmtId="0" fontId="6" fillId="10" borderId="34" xfId="4" applyFont="1" applyFill="1" applyBorder="1" applyAlignment="1">
      <alignment horizontal="right" vertical="center" wrapText="1"/>
    </xf>
    <xf numFmtId="0" fontId="27" fillId="10" borderId="0" xfId="4" applyFont="1" applyFill="1" applyBorder="1" applyAlignment="1">
      <alignment vertical="center"/>
    </xf>
    <xf numFmtId="0" fontId="26" fillId="10" borderId="0" xfId="4" applyFont="1" applyFill="1" applyBorder="1" applyAlignment="1">
      <alignment vertical="top"/>
    </xf>
    <xf numFmtId="0" fontId="5" fillId="11" borderId="37" xfId="4" applyFont="1" applyFill="1" applyBorder="1" applyAlignment="1" applyProtection="1">
      <alignment horizontal="center" vertical="center"/>
      <protection locked="0"/>
    </xf>
    <xf numFmtId="0" fontId="5" fillId="10" borderId="0" xfId="4" applyFont="1" applyFill="1" applyBorder="1" applyAlignment="1">
      <alignment vertical="center"/>
    </xf>
    <xf numFmtId="0" fontId="29" fillId="10" borderId="0" xfId="4" applyFont="1" applyFill="1" applyBorder="1" applyAlignment="1"/>
    <xf numFmtId="0" fontId="30" fillId="10" borderId="0" xfId="4" applyFont="1" applyFill="1" applyBorder="1" applyAlignment="1">
      <alignment vertical="center"/>
    </xf>
    <xf numFmtId="0" fontId="31" fillId="10" borderId="35" xfId="4" applyFont="1" applyFill="1" applyBorder="1" applyAlignment="1">
      <alignment vertical="center"/>
    </xf>
    <xf numFmtId="0" fontId="5" fillId="10" borderId="0" xfId="4" applyFont="1" applyFill="1" applyBorder="1" applyAlignment="1">
      <alignment horizontal="center" vertical="center"/>
    </xf>
    <xf numFmtId="0" fontId="33" fillId="10" borderId="0" xfId="4" applyFont="1" applyFill="1" applyBorder="1" applyAlignment="1">
      <alignment vertical="center"/>
    </xf>
    <xf numFmtId="0" fontId="34" fillId="10" borderId="0" xfId="4" applyFont="1" applyFill="1" applyBorder="1" applyAlignment="1">
      <alignment vertical="center"/>
    </xf>
    <xf numFmtId="0" fontId="32" fillId="10" borderId="35" xfId="4" applyFont="1" applyFill="1" applyBorder="1" applyAlignment="1">
      <alignment vertical="center"/>
    </xf>
    <xf numFmtId="0" fontId="6" fillId="10" borderId="35" xfId="4" applyFont="1" applyFill="1" applyBorder="1" applyAlignment="1">
      <alignment horizontal="center" vertical="center"/>
    </xf>
    <xf numFmtId="0" fontId="26" fillId="10" borderId="35" xfId="4" applyFont="1" applyFill="1" applyBorder="1" applyAlignment="1">
      <alignment vertical="center"/>
    </xf>
    <xf numFmtId="0" fontId="5" fillId="11" borderId="4" xfId="4" applyFont="1" applyFill="1" applyBorder="1" applyAlignment="1" applyProtection="1">
      <alignment horizontal="center" vertical="center"/>
      <protection locked="0"/>
    </xf>
    <xf numFmtId="0" fontId="26" fillId="10" borderId="0" xfId="4" applyFont="1" applyFill="1" applyBorder="1" applyAlignment="1">
      <alignment vertical="top" wrapText="1"/>
    </xf>
    <xf numFmtId="0" fontId="26" fillId="10" borderId="34" xfId="4" applyFont="1" applyFill="1" applyBorder="1" applyAlignment="1">
      <alignment vertical="top"/>
    </xf>
    <xf numFmtId="0" fontId="29" fillId="10" borderId="35" xfId="4" applyFont="1" applyFill="1" applyBorder="1"/>
    <xf numFmtId="0" fontId="2" fillId="10" borderId="3" xfId="4" applyFill="1" applyBorder="1"/>
    <xf numFmtId="0" fontId="2" fillId="10" borderId="2" xfId="4" applyFill="1" applyBorder="1"/>
    <xf numFmtId="0" fontId="2" fillId="10" borderId="4" xfId="4" applyFill="1" applyBorder="1"/>
    <xf numFmtId="49" fontId="5" fillId="11" borderId="37" xfId="4" applyNumberFormat="1" applyFont="1" applyFill="1" applyBorder="1" applyAlignment="1" applyProtection="1">
      <alignment horizontal="center" vertical="center"/>
      <protection locked="0"/>
    </xf>
    <xf numFmtId="0" fontId="50" fillId="0" borderId="0" xfId="4" applyFont="1" applyFill="1"/>
    <xf numFmtId="3" fontId="16" fillId="9" borderId="38" xfId="0" applyNumberFormat="1" applyFont="1" applyFill="1" applyBorder="1" applyAlignment="1" applyProtection="1">
      <alignment horizontal="right" vertical="center" shrinkToFit="1"/>
      <protection locked="0"/>
    </xf>
    <xf numFmtId="3" fontId="6" fillId="0" borderId="38" xfId="0" applyNumberFormat="1" applyFont="1" applyFill="1" applyBorder="1" applyAlignment="1" applyProtection="1">
      <alignment horizontal="right" vertical="center" shrinkToFit="1"/>
      <protection locked="0"/>
    </xf>
    <xf numFmtId="3" fontId="6" fillId="0" borderId="38" xfId="0" applyNumberFormat="1" applyFont="1" applyFill="1" applyBorder="1" applyAlignment="1" applyProtection="1">
      <alignment horizontal="right" vertical="center" shrinkToFit="1"/>
      <protection locked="0"/>
    </xf>
    <xf numFmtId="3" fontId="6" fillId="0" borderId="38" xfId="0" applyNumberFormat="1" applyFont="1" applyFill="1" applyBorder="1" applyAlignment="1" applyProtection="1">
      <alignment horizontal="right" vertical="center" shrinkToFit="1"/>
      <protection locked="0"/>
    </xf>
    <xf numFmtId="3" fontId="6" fillId="0" borderId="38" xfId="0" applyNumberFormat="1" applyFont="1" applyFill="1" applyBorder="1" applyAlignment="1" applyProtection="1">
      <alignment horizontal="right" vertical="center" shrinkToFit="1"/>
      <protection locked="0"/>
    </xf>
    <xf numFmtId="3" fontId="6" fillId="0" borderId="38" xfId="0" applyNumberFormat="1" applyFont="1" applyFill="1" applyBorder="1" applyAlignment="1" applyProtection="1">
      <alignment horizontal="right" vertical="center" shrinkToFit="1"/>
      <protection locked="0"/>
    </xf>
    <xf numFmtId="3" fontId="6" fillId="0" borderId="38" xfId="0" applyNumberFormat="1" applyFont="1" applyFill="1" applyBorder="1" applyAlignment="1" applyProtection="1">
      <alignment horizontal="right" vertical="center" shrinkToFit="1"/>
      <protection locked="0"/>
    </xf>
    <xf numFmtId="3" fontId="6" fillId="0" borderId="38" xfId="0" applyNumberFormat="1" applyFont="1" applyFill="1" applyBorder="1" applyAlignment="1" applyProtection="1">
      <alignment horizontal="right" vertical="center" shrinkToFit="1"/>
      <protection locked="0"/>
    </xf>
    <xf numFmtId="3" fontId="6" fillId="0" borderId="38" xfId="0" applyNumberFormat="1" applyFont="1" applyFill="1" applyBorder="1" applyAlignment="1" applyProtection="1">
      <alignment horizontal="right" vertical="center" shrinkToFit="1"/>
      <protection locked="0"/>
    </xf>
    <xf numFmtId="3" fontId="6" fillId="0" borderId="38" xfId="0" applyNumberFormat="1" applyFont="1" applyFill="1" applyBorder="1" applyAlignment="1" applyProtection="1">
      <alignment horizontal="right" vertical="center" shrinkToFit="1"/>
      <protection locked="0"/>
    </xf>
    <xf numFmtId="3" fontId="6" fillId="0" borderId="38" xfId="0" applyNumberFormat="1" applyFont="1" applyFill="1" applyBorder="1" applyAlignment="1" applyProtection="1">
      <alignment horizontal="right" vertical="center" shrinkToFit="1"/>
      <protection locked="0"/>
    </xf>
    <xf numFmtId="3" fontId="6" fillId="0" borderId="38" xfId="0" applyNumberFormat="1" applyFont="1" applyFill="1" applyBorder="1" applyAlignment="1" applyProtection="1">
      <alignment horizontal="right" vertical="center" shrinkToFit="1"/>
      <protection locked="0"/>
    </xf>
    <xf numFmtId="3" fontId="6" fillId="0" borderId="38" xfId="0" applyNumberFormat="1" applyFont="1" applyFill="1" applyBorder="1" applyAlignment="1" applyProtection="1">
      <alignment horizontal="right" vertical="center" shrinkToFit="1"/>
      <protection locked="0"/>
    </xf>
    <xf numFmtId="3" fontId="6" fillId="0" borderId="38" xfId="0" applyNumberFormat="1" applyFont="1" applyFill="1" applyBorder="1" applyAlignment="1" applyProtection="1">
      <alignment horizontal="right" vertical="center" shrinkToFit="1"/>
      <protection locked="0"/>
    </xf>
    <xf numFmtId="3" fontId="6" fillId="0" borderId="38" xfId="0" applyNumberFormat="1" applyFont="1" applyFill="1" applyBorder="1" applyAlignment="1" applyProtection="1">
      <alignment horizontal="right" vertical="center" shrinkToFit="1"/>
      <protection locked="0"/>
    </xf>
    <xf numFmtId="3" fontId="6" fillId="0" borderId="38" xfId="0" applyNumberFormat="1" applyFont="1" applyFill="1" applyBorder="1" applyAlignment="1" applyProtection="1">
      <alignment horizontal="right" vertical="center" shrinkToFit="1"/>
      <protection locked="0"/>
    </xf>
    <xf numFmtId="3" fontId="6" fillId="0" borderId="38" xfId="0" applyNumberFormat="1" applyFont="1" applyFill="1" applyBorder="1" applyAlignment="1" applyProtection="1">
      <alignment horizontal="right" vertical="center" shrinkToFit="1"/>
      <protection locked="0"/>
    </xf>
    <xf numFmtId="3" fontId="6" fillId="0" borderId="38" xfId="0" applyNumberFormat="1" applyFont="1" applyFill="1" applyBorder="1" applyAlignment="1" applyProtection="1">
      <alignment horizontal="right" vertical="center" shrinkToFit="1"/>
      <protection locked="0"/>
    </xf>
    <xf numFmtId="3" fontId="6" fillId="0" borderId="38" xfId="0" applyNumberFormat="1" applyFont="1" applyFill="1" applyBorder="1" applyAlignment="1" applyProtection="1">
      <alignment horizontal="right" vertical="center" shrinkToFit="1"/>
      <protection locked="0"/>
    </xf>
    <xf numFmtId="3" fontId="6" fillId="0" borderId="38" xfId="0" applyNumberFormat="1" applyFont="1" applyFill="1" applyBorder="1" applyAlignment="1" applyProtection="1">
      <alignment horizontal="right" vertical="center" shrinkToFit="1"/>
      <protection locked="0"/>
    </xf>
    <xf numFmtId="3" fontId="6" fillId="0" borderId="38" xfId="0" applyNumberFormat="1" applyFont="1" applyFill="1" applyBorder="1" applyAlignment="1" applyProtection="1">
      <alignment horizontal="right" vertical="center" shrinkToFit="1"/>
      <protection locked="0"/>
    </xf>
    <xf numFmtId="3" fontId="6" fillId="0" borderId="38" xfId="0" applyNumberFormat="1" applyFont="1" applyFill="1" applyBorder="1" applyAlignment="1" applyProtection="1">
      <alignment horizontal="right" vertical="center" shrinkToFit="1"/>
      <protection locked="0"/>
    </xf>
    <xf numFmtId="3" fontId="6" fillId="0" borderId="38" xfId="0" applyNumberFormat="1" applyFont="1" applyFill="1" applyBorder="1" applyAlignment="1" applyProtection="1">
      <alignment horizontal="right" vertical="center" shrinkToFit="1"/>
      <protection locked="0"/>
    </xf>
    <xf numFmtId="3" fontId="6" fillId="0" borderId="38" xfId="0" applyNumberFormat="1" applyFont="1" applyFill="1" applyBorder="1" applyAlignment="1" applyProtection="1">
      <alignment horizontal="right" vertical="center" shrinkToFit="1"/>
      <protection locked="0"/>
    </xf>
    <xf numFmtId="3" fontId="6" fillId="0" borderId="38" xfId="0" applyNumberFormat="1" applyFont="1" applyFill="1" applyBorder="1" applyAlignment="1" applyProtection="1">
      <alignment horizontal="right" vertical="center" shrinkToFit="1"/>
      <protection locked="0"/>
    </xf>
    <xf numFmtId="3" fontId="6" fillId="0" borderId="38" xfId="0" applyNumberFormat="1" applyFont="1" applyFill="1" applyBorder="1" applyAlignment="1" applyProtection="1">
      <alignment horizontal="right" vertical="center" shrinkToFit="1"/>
      <protection locked="0"/>
    </xf>
    <xf numFmtId="3" fontId="6" fillId="0" borderId="38" xfId="0" applyNumberFormat="1" applyFont="1" applyFill="1" applyBorder="1" applyAlignment="1" applyProtection="1">
      <alignment horizontal="right" vertical="center" shrinkToFit="1"/>
      <protection locked="0"/>
    </xf>
    <xf numFmtId="3" fontId="6" fillId="0" borderId="38" xfId="0" applyNumberFormat="1" applyFont="1" applyFill="1" applyBorder="1" applyAlignment="1" applyProtection="1">
      <alignment horizontal="right" vertical="center" shrinkToFit="1"/>
      <protection locked="0"/>
    </xf>
    <xf numFmtId="3" fontId="16" fillId="9" borderId="38" xfId="0" applyNumberFormat="1" applyFont="1" applyFill="1" applyBorder="1" applyAlignment="1" applyProtection="1">
      <alignment horizontal="right" vertical="center" shrinkToFit="1"/>
      <protection locked="0"/>
    </xf>
    <xf numFmtId="3" fontId="16" fillId="10" borderId="38" xfId="0" applyNumberFormat="1" applyFont="1" applyFill="1" applyBorder="1" applyAlignment="1" applyProtection="1">
      <alignment horizontal="right" vertical="center" shrinkToFit="1"/>
      <protection locked="0"/>
    </xf>
    <xf numFmtId="3" fontId="6" fillId="0" borderId="38" xfId="0" applyNumberFormat="1" applyFont="1" applyFill="1" applyBorder="1" applyAlignment="1" applyProtection="1">
      <alignment vertical="center"/>
      <protection locked="0"/>
    </xf>
    <xf numFmtId="3" fontId="6" fillId="0" borderId="38" xfId="0" applyNumberFormat="1" applyFont="1" applyFill="1" applyBorder="1" applyAlignment="1" applyProtection="1">
      <alignment vertical="center"/>
      <protection locked="0"/>
    </xf>
    <xf numFmtId="3" fontId="6" fillId="0" borderId="14" xfId="0" applyNumberFormat="1" applyFont="1" applyFill="1" applyBorder="1" applyAlignment="1" applyProtection="1">
      <alignment vertical="center"/>
      <protection locked="0"/>
    </xf>
    <xf numFmtId="3" fontId="6" fillId="0" borderId="23" xfId="0" applyNumberFormat="1" applyFont="1" applyFill="1" applyBorder="1" applyAlignment="1" applyProtection="1">
      <alignment vertical="center"/>
      <protection locked="0"/>
    </xf>
    <xf numFmtId="3" fontId="6" fillId="0" borderId="14" xfId="0" applyNumberFormat="1" applyFont="1" applyFill="1" applyBorder="1" applyAlignment="1" applyProtection="1">
      <alignment vertical="center"/>
      <protection locked="0"/>
    </xf>
    <xf numFmtId="3" fontId="6" fillId="0" borderId="14" xfId="0" applyNumberFormat="1" applyFont="1" applyFill="1" applyBorder="1" applyAlignment="1" applyProtection="1">
      <alignment vertical="center"/>
      <protection locked="0"/>
    </xf>
    <xf numFmtId="3" fontId="6" fillId="0" borderId="23" xfId="0" applyNumberFormat="1" applyFont="1" applyFill="1" applyBorder="1" applyAlignment="1" applyProtection="1">
      <alignment vertical="center"/>
      <protection locked="0"/>
    </xf>
    <xf numFmtId="3" fontId="6" fillId="0" borderId="14" xfId="0" applyNumberFormat="1" applyFont="1" applyFill="1" applyBorder="1" applyAlignment="1" applyProtection="1">
      <alignment vertical="center"/>
      <protection locked="0"/>
    </xf>
    <xf numFmtId="3" fontId="6" fillId="0" borderId="14" xfId="0" applyNumberFormat="1" applyFont="1" applyFill="1" applyBorder="1" applyAlignment="1" applyProtection="1">
      <alignment vertical="center"/>
      <protection locked="0"/>
    </xf>
    <xf numFmtId="3" fontId="6" fillId="0" borderId="23" xfId="0" applyNumberFormat="1" applyFont="1" applyFill="1" applyBorder="1" applyAlignment="1" applyProtection="1">
      <alignment vertical="center"/>
      <protection locked="0"/>
    </xf>
    <xf numFmtId="3" fontId="6" fillId="0" borderId="14" xfId="0" applyNumberFormat="1" applyFont="1" applyFill="1" applyBorder="1" applyAlignment="1" applyProtection="1">
      <alignment vertical="center"/>
      <protection locked="0"/>
    </xf>
    <xf numFmtId="3" fontId="6" fillId="0" borderId="14" xfId="0" applyNumberFormat="1" applyFont="1" applyFill="1" applyBorder="1" applyAlignment="1" applyProtection="1">
      <alignment vertical="center"/>
      <protection locked="0"/>
    </xf>
    <xf numFmtId="3" fontId="4" fillId="0" borderId="31" xfId="0" applyNumberFormat="1" applyFont="1" applyFill="1" applyBorder="1" applyAlignment="1" applyProtection="1">
      <alignment vertical="center" shrinkToFit="1"/>
      <protection locked="0"/>
    </xf>
    <xf numFmtId="3" fontId="4" fillId="0" borderId="31" xfId="0" applyNumberFormat="1" applyFont="1" applyFill="1" applyBorder="1" applyAlignment="1" applyProtection="1">
      <alignment vertical="center" shrinkToFit="1"/>
      <protection locked="0"/>
    </xf>
    <xf numFmtId="3" fontId="4" fillId="0" borderId="31" xfId="0" applyNumberFormat="1" applyFont="1" applyFill="1" applyBorder="1" applyAlignment="1" applyProtection="1">
      <alignment vertical="center" shrinkToFit="1"/>
      <protection locked="0"/>
    </xf>
    <xf numFmtId="3" fontId="4" fillId="0" borderId="31" xfId="0" applyNumberFormat="1" applyFont="1" applyFill="1" applyBorder="1" applyAlignment="1" applyProtection="1">
      <alignment vertical="center" shrinkToFit="1"/>
      <protection locked="0"/>
    </xf>
    <xf numFmtId="3" fontId="4" fillId="0" borderId="31" xfId="0" applyNumberFormat="1" applyFont="1" applyFill="1" applyBorder="1" applyAlignment="1" applyProtection="1">
      <alignment vertical="center" shrinkToFit="1"/>
      <protection locked="0"/>
    </xf>
    <xf numFmtId="3" fontId="4" fillId="0" borderId="31" xfId="0" applyNumberFormat="1" applyFont="1" applyFill="1" applyBorder="1" applyAlignment="1" applyProtection="1">
      <alignment vertical="center" shrinkToFit="1"/>
      <protection locked="0"/>
    </xf>
    <xf numFmtId="3" fontId="4" fillId="0" borderId="31" xfId="0" applyNumberFormat="1" applyFont="1" applyFill="1" applyBorder="1" applyAlignment="1" applyProtection="1">
      <alignment vertical="center" shrinkToFit="1"/>
      <protection locked="0"/>
    </xf>
    <xf numFmtId="3" fontId="4" fillId="0" borderId="31" xfId="0" applyNumberFormat="1" applyFont="1" applyFill="1" applyBorder="1" applyAlignment="1" applyProtection="1">
      <alignment vertical="center" shrinkToFit="1"/>
      <protection locked="0"/>
    </xf>
    <xf numFmtId="3" fontId="4" fillId="0" borderId="31" xfId="0" applyNumberFormat="1" applyFont="1" applyFill="1" applyBorder="1" applyAlignment="1" applyProtection="1">
      <alignment vertical="center" shrinkToFit="1"/>
      <protection locked="0"/>
    </xf>
    <xf numFmtId="3" fontId="4" fillId="0" borderId="31" xfId="0" applyNumberFormat="1" applyFont="1" applyFill="1" applyBorder="1" applyAlignment="1" applyProtection="1">
      <alignment vertical="center" shrinkToFit="1"/>
      <protection locked="0"/>
    </xf>
    <xf numFmtId="0" fontId="5" fillId="10" borderId="34" xfId="4" applyFont="1" applyFill="1" applyBorder="1" applyAlignment="1">
      <alignment horizontal="right" vertical="center" wrapText="1"/>
    </xf>
    <xf numFmtId="0" fontId="5" fillId="10" borderId="0" xfId="4" applyFont="1" applyFill="1" applyBorder="1" applyAlignment="1">
      <alignment horizontal="right" vertical="center" wrapText="1"/>
    </xf>
    <xf numFmtId="0" fontId="24" fillId="10" borderId="34" xfId="4" applyFont="1" applyFill="1" applyBorder="1" applyAlignment="1">
      <alignment horizontal="center" vertical="center" wrapText="1"/>
    </xf>
    <xf numFmtId="0" fontId="24" fillId="10" borderId="0" xfId="4" applyFont="1" applyFill="1" applyBorder="1" applyAlignment="1">
      <alignment horizontal="center" vertical="center" wrapText="1"/>
    </xf>
    <xf numFmtId="0" fontId="6" fillId="10" borderId="34" xfId="4" applyFont="1" applyFill="1" applyBorder="1" applyAlignment="1">
      <alignment horizontal="right" vertical="center"/>
    </xf>
    <xf numFmtId="0" fontId="6" fillId="10" borderId="0" xfId="4" applyFont="1" applyFill="1" applyBorder="1" applyAlignment="1">
      <alignment horizontal="right" vertical="center"/>
    </xf>
    <xf numFmtId="0" fontId="5" fillId="11" borderId="3" xfId="4" applyFont="1" applyFill="1" applyBorder="1" applyAlignment="1" applyProtection="1">
      <alignment horizontal="center" vertical="center"/>
      <protection locked="0"/>
    </xf>
    <xf numFmtId="0" fontId="5" fillId="11" borderId="4" xfId="4" applyFont="1" applyFill="1" applyBorder="1" applyAlignment="1" applyProtection="1">
      <alignment horizontal="center" vertical="center"/>
      <protection locked="0"/>
    </xf>
    <xf numFmtId="0" fontId="6" fillId="10" borderId="0" xfId="4" applyFont="1" applyFill="1" applyBorder="1" applyAlignment="1">
      <alignment horizontal="right" vertical="center" wrapText="1"/>
    </xf>
    <xf numFmtId="0" fontId="6" fillId="10" borderId="35" xfId="4" applyFont="1" applyFill="1" applyBorder="1" applyAlignment="1">
      <alignment horizontal="right" vertical="center" wrapText="1"/>
    </xf>
    <xf numFmtId="0" fontId="22" fillId="10" borderId="21" xfId="4" applyFont="1" applyFill="1" applyBorder="1" applyAlignment="1">
      <alignment vertical="center"/>
    </xf>
    <xf numFmtId="0" fontId="22" fillId="10" borderId="1" xfId="4" applyFont="1" applyFill="1" applyBorder="1" applyAlignment="1">
      <alignment vertical="center"/>
    </xf>
    <xf numFmtId="0" fontId="25" fillId="10" borderId="34" xfId="4" applyFont="1" applyFill="1" applyBorder="1" applyAlignment="1">
      <alignment horizontal="center" vertical="center"/>
    </xf>
    <xf numFmtId="0" fontId="25" fillId="10" borderId="0" xfId="4" applyFont="1" applyFill="1" applyBorder="1" applyAlignment="1">
      <alignment horizontal="center" vertical="center"/>
    </xf>
    <xf numFmtId="0" fontId="25" fillId="10" borderId="35" xfId="4" applyFont="1" applyFill="1" applyBorder="1" applyAlignment="1">
      <alignment horizontal="center" vertical="center"/>
    </xf>
    <xf numFmtId="0" fontId="5" fillId="10" borderId="34" xfId="4" applyFont="1" applyFill="1" applyBorder="1" applyAlignment="1">
      <alignment vertical="center" wrapText="1"/>
    </xf>
    <xf numFmtId="0" fontId="5" fillId="10" borderId="0" xfId="4" applyFont="1" applyFill="1" applyBorder="1" applyAlignment="1">
      <alignment vertical="center" wrapText="1"/>
    </xf>
    <xf numFmtId="14" fontId="5" fillId="11" borderId="3" xfId="4" applyNumberFormat="1" applyFont="1" applyFill="1" applyBorder="1" applyAlignment="1" applyProtection="1">
      <alignment horizontal="center" vertical="center"/>
      <protection locked="0"/>
    </xf>
    <xf numFmtId="14" fontId="5" fillId="11" borderId="4" xfId="4" applyNumberFormat="1" applyFont="1" applyFill="1" applyBorder="1" applyAlignment="1" applyProtection="1">
      <alignment horizontal="center" vertical="center"/>
      <protection locked="0"/>
    </xf>
    <xf numFmtId="0" fontId="5" fillId="0" borderId="34" xfId="4" applyFont="1" applyFill="1" applyBorder="1" applyAlignment="1">
      <alignment horizontal="center" vertical="center" wrapText="1"/>
    </xf>
    <xf numFmtId="0" fontId="5" fillId="0" borderId="0" xfId="4" applyFont="1" applyFill="1" applyBorder="1" applyAlignment="1">
      <alignment horizontal="center" vertical="center" wrapText="1"/>
    </xf>
    <xf numFmtId="0" fontId="5" fillId="0" borderId="35" xfId="4" applyFont="1" applyFill="1" applyBorder="1" applyAlignment="1">
      <alignment horizontal="center" vertical="center" wrapText="1"/>
    </xf>
    <xf numFmtId="0" fontId="26" fillId="10" borderId="0" xfId="4" applyFont="1" applyFill="1" applyBorder="1"/>
    <xf numFmtId="0" fontId="6" fillId="10" borderId="34" xfId="4" applyFont="1" applyFill="1" applyBorder="1" applyAlignment="1">
      <alignment horizontal="right" vertical="center" wrapText="1"/>
    </xf>
    <xf numFmtId="0" fontId="27" fillId="10" borderId="34" xfId="4" applyFont="1" applyFill="1" applyBorder="1" applyAlignment="1">
      <alignment vertical="center"/>
    </xf>
    <xf numFmtId="0" fontId="27" fillId="10" borderId="0" xfId="4" applyFont="1" applyFill="1" applyBorder="1" applyAlignment="1">
      <alignment vertical="center"/>
    </xf>
    <xf numFmtId="0" fontId="26" fillId="10" borderId="0" xfId="4" applyFont="1" applyFill="1" applyBorder="1" applyAlignment="1">
      <alignment wrapText="1"/>
    </xf>
    <xf numFmtId="0" fontId="26" fillId="10" borderId="34" xfId="4" applyFont="1" applyFill="1" applyBorder="1" applyAlignment="1">
      <alignment wrapText="1"/>
    </xf>
    <xf numFmtId="49" fontId="5" fillId="11" borderId="3" xfId="9" applyNumberFormat="1" applyFont="1" applyFill="1" applyBorder="1" applyAlignment="1" applyProtection="1">
      <alignment horizontal="center" vertical="center"/>
      <protection locked="0"/>
    </xf>
    <xf numFmtId="49" fontId="5" fillId="11" borderId="4" xfId="9" applyNumberFormat="1" applyFont="1" applyFill="1" applyBorder="1" applyAlignment="1" applyProtection="1">
      <alignment horizontal="center" vertical="center"/>
      <protection locked="0"/>
    </xf>
    <xf numFmtId="0" fontId="5" fillId="11" borderId="3" xfId="9" applyFont="1" applyFill="1" applyBorder="1" applyAlignment="1" applyProtection="1">
      <alignment horizontal="center" vertical="center"/>
      <protection locked="0"/>
    </xf>
    <xf numFmtId="0" fontId="5" fillId="11" borderId="4" xfId="9" applyFont="1" applyFill="1" applyBorder="1" applyAlignment="1" applyProtection="1">
      <alignment horizontal="center" vertical="center"/>
      <protection locked="0"/>
    </xf>
    <xf numFmtId="0" fontId="5" fillId="11" borderId="3" xfId="4" applyFont="1" applyFill="1" applyBorder="1" applyAlignment="1" applyProtection="1">
      <alignment vertical="center"/>
      <protection locked="0"/>
    </xf>
    <xf numFmtId="0" fontId="5" fillId="11" borderId="2" xfId="4" applyFont="1" applyFill="1" applyBorder="1" applyAlignment="1" applyProtection="1">
      <alignment vertical="center"/>
      <protection locked="0"/>
    </xf>
    <xf numFmtId="0" fontId="5" fillId="11" borderId="4" xfId="4" applyFont="1" applyFill="1" applyBorder="1" applyAlignment="1" applyProtection="1">
      <alignment vertical="center"/>
      <protection locked="0"/>
    </xf>
    <xf numFmtId="49" fontId="5" fillId="11" borderId="3" xfId="4" applyNumberFormat="1" applyFont="1" applyFill="1" applyBorder="1" applyAlignment="1" applyProtection="1">
      <alignment horizontal="center" vertical="center"/>
      <protection locked="0"/>
    </xf>
    <xf numFmtId="49" fontId="5" fillId="11" borderId="4" xfId="4" applyNumberFormat="1" applyFont="1" applyFill="1" applyBorder="1" applyAlignment="1" applyProtection="1">
      <alignment horizontal="center" vertical="center"/>
      <protection locked="0"/>
    </xf>
    <xf numFmtId="0" fontId="26" fillId="10" borderId="34" xfId="4" applyFont="1" applyFill="1" applyBorder="1" applyAlignment="1">
      <alignment vertical="center" wrapText="1"/>
    </xf>
    <xf numFmtId="0" fontId="26" fillId="10" borderId="0" xfId="4" applyFont="1" applyFill="1" applyBorder="1" applyAlignment="1">
      <alignment vertical="center" wrapText="1"/>
    </xf>
    <xf numFmtId="0" fontId="26" fillId="10" borderId="0" xfId="4" applyFont="1" applyFill="1" applyBorder="1" applyAlignment="1">
      <alignment vertical="center"/>
    </xf>
    <xf numFmtId="0" fontId="26" fillId="10" borderId="35" xfId="4" applyFont="1" applyFill="1" applyBorder="1" applyAlignment="1">
      <alignment vertical="center"/>
    </xf>
    <xf numFmtId="0" fontId="26" fillId="11" borderId="3" xfId="4" applyFont="1" applyFill="1" applyBorder="1" applyProtection="1">
      <protection locked="0"/>
    </xf>
    <xf numFmtId="0" fontId="26" fillId="11" borderId="2" xfId="4" applyFont="1" applyFill="1" applyBorder="1" applyProtection="1">
      <protection locked="0"/>
    </xf>
    <xf numFmtId="0" fontId="26" fillId="11" borderId="4" xfId="4" applyFont="1" applyFill="1" applyBorder="1" applyProtection="1">
      <protection locked="0"/>
    </xf>
    <xf numFmtId="0" fontId="6" fillId="10" borderId="34" xfId="4" applyFont="1" applyFill="1" applyBorder="1" applyAlignment="1">
      <alignment horizontal="center" vertical="center"/>
    </xf>
    <xf numFmtId="0" fontId="6" fillId="10" borderId="0" xfId="4" applyFont="1" applyFill="1" applyBorder="1" applyAlignment="1">
      <alignment horizontal="center" vertical="center"/>
    </xf>
    <xf numFmtId="0" fontId="6" fillId="10" borderId="0" xfId="4" applyFont="1" applyFill="1" applyBorder="1" applyAlignment="1">
      <alignment vertical="center"/>
    </xf>
    <xf numFmtId="0" fontId="5" fillId="11" borderId="3" xfId="4" applyFont="1" applyFill="1" applyBorder="1" applyAlignment="1" applyProtection="1">
      <alignment horizontal="right" vertical="center"/>
      <protection locked="0"/>
    </xf>
    <xf numFmtId="0" fontId="5" fillId="11" borderId="2" xfId="4" applyFont="1" applyFill="1" applyBorder="1" applyAlignment="1" applyProtection="1">
      <alignment horizontal="right" vertical="center"/>
      <protection locked="0"/>
    </xf>
    <xf numFmtId="0" fontId="5" fillId="11" borderId="4" xfId="4" applyFont="1" applyFill="1" applyBorder="1" applyAlignment="1" applyProtection="1">
      <alignment horizontal="right" vertical="center"/>
      <protection locked="0"/>
    </xf>
    <xf numFmtId="0" fontId="26" fillId="10" borderId="0" xfId="4" applyFont="1" applyFill="1" applyBorder="1" applyAlignment="1">
      <alignment vertical="top" wrapText="1"/>
    </xf>
    <xf numFmtId="0" fontId="32" fillId="10" borderId="0" xfId="4" applyFont="1" applyFill="1" applyBorder="1" applyAlignment="1">
      <alignment vertical="center"/>
    </xf>
    <xf numFmtId="0" fontId="32" fillId="10" borderId="35" xfId="4" applyFont="1" applyFill="1" applyBorder="1" applyAlignment="1">
      <alignment vertical="center"/>
    </xf>
    <xf numFmtId="0" fontId="26" fillId="10" borderId="0" xfId="4" applyFont="1" applyFill="1" applyBorder="1" applyAlignment="1">
      <alignment vertical="top"/>
    </xf>
    <xf numFmtId="0" fontId="6" fillId="10" borderId="34" xfId="4" applyFont="1" applyFill="1" applyBorder="1" applyAlignment="1">
      <alignment horizontal="left" vertical="center"/>
    </xf>
    <xf numFmtId="0" fontId="6" fillId="10" borderId="0" xfId="4" applyFont="1" applyFill="1" applyBorder="1" applyAlignment="1">
      <alignment horizontal="left" vertical="center"/>
    </xf>
    <xf numFmtId="0" fontId="26" fillId="10" borderId="0" xfId="4" applyFont="1" applyFill="1" applyBorder="1" applyProtection="1">
      <protection locked="0"/>
    </xf>
    <xf numFmtId="0" fontId="6" fillId="10" borderId="35" xfId="4" applyFont="1" applyFill="1" applyBorder="1" applyAlignment="1">
      <alignment horizontal="center" vertical="center"/>
    </xf>
    <xf numFmtId="0" fontId="6" fillId="10" borderId="0" xfId="4" applyFont="1" applyFill="1" applyBorder="1" applyAlignment="1">
      <alignment vertical="top"/>
    </xf>
    <xf numFmtId="0" fontId="6" fillId="10" borderId="1" xfId="4" applyFont="1" applyFill="1" applyBorder="1" applyAlignment="1">
      <alignment horizontal="left" vertical="center" wrapText="1"/>
    </xf>
    <xf numFmtId="0" fontId="26" fillId="11" borderId="3" xfId="4" applyFont="1" applyFill="1" applyBorder="1" applyAlignment="1" applyProtection="1">
      <alignment vertical="center"/>
      <protection locked="0"/>
    </xf>
    <xf numFmtId="0" fontId="26" fillId="11" borderId="2" xfId="4" applyFont="1" applyFill="1" applyBorder="1" applyAlignment="1" applyProtection="1">
      <alignment vertical="center"/>
      <protection locked="0"/>
    </xf>
    <xf numFmtId="0" fontId="26" fillId="11" borderId="4" xfId="4" applyFont="1" applyFill="1" applyBorder="1" applyAlignment="1" applyProtection="1">
      <alignment vertical="center"/>
      <protection locked="0"/>
    </xf>
    <xf numFmtId="0" fontId="6" fillId="10" borderId="6" xfId="4" applyFont="1" applyFill="1" applyBorder="1" applyAlignment="1">
      <alignment horizontal="left" vertical="center" wrapText="1"/>
    </xf>
    <xf numFmtId="0" fontId="6" fillId="0" borderId="38" xfId="0" applyFont="1" applyFill="1" applyBorder="1" applyAlignment="1" applyProtection="1">
      <alignment horizontal="left" vertical="center" wrapText="1"/>
    </xf>
    <xf numFmtId="0" fontId="15" fillId="0" borderId="38" xfId="0" applyFont="1" applyFill="1" applyBorder="1" applyAlignment="1" applyProtection="1">
      <alignment horizontal="left" vertical="center" wrapText="1"/>
    </xf>
    <xf numFmtId="0" fontId="15" fillId="9" borderId="38" xfId="0" applyFont="1" applyFill="1" applyBorder="1" applyAlignment="1" applyProtection="1">
      <alignment horizontal="left" vertical="center" wrapText="1"/>
    </xf>
    <xf numFmtId="0" fontId="16" fillId="0" borderId="38" xfId="0" applyFont="1" applyFill="1" applyBorder="1" applyAlignment="1" applyProtection="1">
      <alignment horizontal="left" vertical="center" wrapText="1"/>
    </xf>
    <xf numFmtId="0" fontId="16" fillId="9" borderId="38" xfId="0" applyFont="1" applyFill="1" applyBorder="1" applyAlignment="1" applyProtection="1">
      <alignment horizontal="left" vertical="center" wrapText="1"/>
    </xf>
    <xf numFmtId="0" fontId="13" fillId="4" borderId="38" xfId="0" applyFont="1" applyFill="1" applyBorder="1" applyAlignment="1" applyProtection="1">
      <alignment horizontal="left" vertical="center" wrapText="1"/>
    </xf>
    <xf numFmtId="0" fontId="14" fillId="4" borderId="38" xfId="0" applyFont="1" applyFill="1" applyBorder="1" applyAlignment="1" applyProtection="1">
      <alignment vertical="center"/>
    </xf>
    <xf numFmtId="0" fontId="9"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Fill="1" applyBorder="1" applyAlignment="1" applyProtection="1">
      <alignment horizontal="right" vertical="top" wrapText="1"/>
    </xf>
    <xf numFmtId="0" fontId="3" fillId="0" borderId="2" xfId="0" applyFont="1" applyBorder="1" applyAlignment="1" applyProtection="1">
      <alignment horizontal="right" vertical="top" wrapText="1"/>
    </xf>
    <xf numFmtId="0" fontId="7"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38" xfId="0" applyFont="1" applyFill="1" applyBorder="1" applyAlignment="1" applyProtection="1">
      <alignment horizontal="center" vertical="center"/>
    </xf>
    <xf numFmtId="0" fontId="0" fillId="0" borderId="38" xfId="0" applyBorder="1" applyAlignment="1" applyProtection="1">
      <alignment horizontal="center" vertical="center"/>
    </xf>
    <xf numFmtId="0" fontId="5" fillId="3" borderId="38" xfId="0" applyFont="1" applyFill="1" applyBorder="1" applyAlignment="1" applyProtection="1">
      <alignment horizontal="center" vertical="center" wrapText="1"/>
    </xf>
    <xf numFmtId="0" fontId="0" fillId="0" borderId="38" xfId="0" applyBorder="1" applyAlignment="1" applyProtection="1">
      <alignment horizontal="center" vertical="center" wrapText="1"/>
    </xf>
    <xf numFmtId="0" fontId="12" fillId="4" borderId="38" xfId="0" applyFont="1" applyFill="1" applyBorder="1" applyAlignment="1" applyProtection="1">
      <alignment horizontal="left" vertical="center" wrapText="1"/>
    </xf>
    <xf numFmtId="0" fontId="3"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5" fillId="9" borderId="38" xfId="0" applyFont="1" applyFill="1" applyBorder="1" applyAlignment="1" applyProtection="1">
      <alignment horizontal="left" vertical="center" wrapText="1"/>
    </xf>
    <xf numFmtId="0" fontId="13" fillId="4" borderId="38" xfId="0" applyFont="1" applyFill="1" applyBorder="1" applyAlignment="1" applyProtection="1">
      <alignment vertical="center" wrapText="1"/>
    </xf>
    <xf numFmtId="0" fontId="13" fillId="9" borderId="38" xfId="0" applyFont="1" applyFill="1" applyBorder="1" applyAlignment="1" applyProtection="1">
      <alignment horizontal="left" vertical="center" wrapText="1"/>
    </xf>
    <xf numFmtId="0" fontId="13" fillId="0" borderId="38" xfId="0" applyFont="1" applyFill="1" applyBorder="1" applyAlignment="1" applyProtection="1">
      <alignment horizontal="left" vertical="center" wrapText="1" indent="1"/>
    </xf>
    <xf numFmtId="0" fontId="5" fillId="4" borderId="38" xfId="0" applyFont="1" applyFill="1" applyBorder="1" applyAlignment="1" applyProtection="1">
      <alignment horizontal="left" vertical="center" wrapText="1"/>
    </xf>
    <xf numFmtId="0" fontId="5" fillId="4" borderId="38" xfId="0" applyFont="1" applyFill="1" applyBorder="1" applyAlignment="1" applyProtection="1">
      <alignment vertical="center" wrapText="1"/>
    </xf>
    <xf numFmtId="0" fontId="5" fillId="0" borderId="38" xfId="0" applyFont="1" applyFill="1" applyBorder="1" applyAlignment="1" applyProtection="1">
      <alignment horizontal="left" vertical="center" wrapText="1"/>
    </xf>
    <xf numFmtId="0" fontId="6" fillId="0" borderId="38" xfId="0" applyFont="1" applyFill="1" applyBorder="1" applyAlignment="1" applyProtection="1">
      <alignment horizontal="left" vertical="center" wrapText="1" indent="1"/>
    </xf>
    <xf numFmtId="0" fontId="6" fillId="10" borderId="38" xfId="0" applyFont="1" applyFill="1" applyBorder="1" applyAlignment="1" applyProtection="1">
      <alignment horizontal="left" vertical="center" wrapText="1" indent="1"/>
    </xf>
    <xf numFmtId="0" fontId="6" fillId="9" borderId="38" xfId="0" applyFont="1" applyFill="1" applyBorder="1" applyAlignment="1" applyProtection="1">
      <alignment horizontal="left" vertical="center" wrapText="1" indent="1"/>
    </xf>
    <xf numFmtId="0" fontId="19" fillId="0" borderId="38" xfId="0" applyFont="1" applyFill="1" applyBorder="1" applyAlignment="1" applyProtection="1">
      <alignment horizontal="left" vertical="center" wrapText="1"/>
    </xf>
    <xf numFmtId="0" fontId="6" fillId="9" borderId="38" xfId="0" applyFont="1" applyFill="1" applyBorder="1" applyAlignment="1" applyProtection="1">
      <alignment horizontal="left" vertical="center" wrapText="1"/>
    </xf>
    <xf numFmtId="0" fontId="5" fillId="3" borderId="38" xfId="3" applyFont="1" applyFill="1" applyBorder="1" applyAlignment="1" applyProtection="1">
      <alignment horizontal="center" vertical="center" wrapText="1"/>
    </xf>
    <xf numFmtId="0" fontId="17" fillId="3" borderId="38" xfId="3" applyFont="1" applyFill="1" applyBorder="1" applyAlignment="1" applyProtection="1">
      <alignment horizontal="center" vertical="center"/>
    </xf>
    <xf numFmtId="0" fontId="7" fillId="5" borderId="5" xfId="3" applyFont="1" applyFill="1" applyBorder="1" applyAlignment="1" applyProtection="1">
      <alignment vertical="center" wrapText="1"/>
      <protection locked="0"/>
    </xf>
    <xf numFmtId="0" fontId="7" fillId="0" borderId="0" xfId="3" applyFont="1" applyFill="1" applyBorder="1" applyAlignment="1" applyProtection="1">
      <alignment horizontal="center" vertical="top" wrapText="1"/>
      <protection locked="0"/>
    </xf>
    <xf numFmtId="0" fontId="9" fillId="0" borderId="0" xfId="3" applyFont="1" applyFill="1" applyBorder="1" applyAlignment="1" applyProtection="1">
      <alignment horizontal="center" vertical="center" wrapText="1"/>
    </xf>
    <xf numFmtId="0" fontId="3" fillId="0" borderId="2" xfId="3" applyFont="1" applyBorder="1" applyAlignment="1" applyProtection="1">
      <alignment horizontal="right" vertical="top" wrapText="1"/>
    </xf>
    <xf numFmtId="0" fontId="3" fillId="0" borderId="2" xfId="0" applyFont="1" applyBorder="1" applyAlignment="1" applyProtection="1">
      <alignment horizontal="right"/>
    </xf>
    <xf numFmtId="0" fontId="13" fillId="0" borderId="15" xfId="0" applyFont="1" applyFill="1" applyBorder="1" applyAlignment="1" applyProtection="1">
      <alignment horizontal="left" vertical="center" wrapText="1"/>
    </xf>
    <xf numFmtId="0" fontId="6" fillId="0" borderId="14" xfId="0" applyFont="1" applyFill="1" applyBorder="1" applyAlignment="1" applyProtection="1">
      <alignment horizontal="left" vertical="center" wrapText="1"/>
    </xf>
    <xf numFmtId="0" fontId="5" fillId="9" borderId="14" xfId="0" applyFont="1" applyFill="1" applyBorder="1" applyAlignment="1" applyProtection="1">
      <alignment horizontal="left" vertical="center" wrapText="1"/>
    </xf>
    <xf numFmtId="0" fontId="13" fillId="9" borderId="14" xfId="0" applyFont="1" applyFill="1" applyBorder="1" applyAlignment="1" applyProtection="1">
      <alignment horizontal="left" vertical="center" wrapText="1"/>
    </xf>
    <xf numFmtId="0" fontId="6" fillId="0" borderId="14" xfId="0" applyFont="1" applyFill="1" applyBorder="1" applyAlignment="1" applyProtection="1">
      <alignment horizontal="left" vertical="center" wrapText="1" indent="1"/>
    </xf>
    <xf numFmtId="0" fontId="17" fillId="3" borderId="24" xfId="3" applyFont="1" applyFill="1" applyBorder="1" applyAlignment="1" applyProtection="1">
      <alignment horizontal="center" vertical="center" wrapText="1"/>
    </xf>
    <xf numFmtId="0" fontId="0" fillId="0" borderId="25" xfId="0" applyBorder="1" applyAlignment="1" applyProtection="1">
      <alignment horizontal="center" vertical="center" wrapText="1"/>
    </xf>
    <xf numFmtId="0" fontId="0" fillId="0" borderId="26" xfId="0" applyBorder="1" applyAlignment="1" applyProtection="1">
      <alignment horizontal="center" vertical="center" wrapText="1"/>
    </xf>
    <xf numFmtId="0" fontId="13" fillId="0" borderId="14" xfId="0" applyFont="1" applyFill="1" applyBorder="1" applyAlignment="1" applyProtection="1">
      <alignment horizontal="left" vertical="center" wrapText="1"/>
    </xf>
    <xf numFmtId="0" fontId="13" fillId="9" borderId="15" xfId="0" applyFont="1" applyFill="1" applyBorder="1" applyAlignment="1" applyProtection="1">
      <alignment horizontal="left" vertical="center" wrapText="1"/>
    </xf>
    <xf numFmtId="0" fontId="13" fillId="7" borderId="21" xfId="0" applyFont="1" applyFill="1" applyBorder="1" applyAlignment="1" applyProtection="1">
      <alignment horizontal="left" vertical="center" shrinkToFit="1"/>
    </xf>
    <xf numFmtId="0" fontId="6" fillId="7" borderId="1" xfId="0" applyFont="1" applyFill="1" applyBorder="1" applyAlignment="1" applyProtection="1">
      <alignment horizontal="left" vertical="center" shrinkToFit="1"/>
    </xf>
    <xf numFmtId="0" fontId="6" fillId="7" borderId="22" xfId="0" applyFont="1" applyFill="1" applyBorder="1" applyAlignment="1" applyProtection="1">
      <alignment horizontal="left" vertical="center" shrinkToFit="1"/>
    </xf>
    <xf numFmtId="0" fontId="6" fillId="0" borderId="23" xfId="0" applyFont="1" applyFill="1" applyBorder="1" applyAlignment="1" applyProtection="1">
      <alignment horizontal="left" vertical="center" wrapText="1" indent="1"/>
    </xf>
    <xf numFmtId="0" fontId="0" fillId="0" borderId="0" xfId="0" applyAlignment="1" applyProtection="1">
      <alignment horizontal="center" wrapText="1"/>
    </xf>
    <xf numFmtId="0" fontId="17" fillId="2" borderId="5" xfId="3" applyFont="1" applyFill="1" applyBorder="1" applyAlignment="1" applyProtection="1">
      <alignment vertical="center" wrapText="1"/>
      <protection locked="0"/>
    </xf>
    <xf numFmtId="0" fontId="5" fillId="3" borderId="18" xfId="3" applyFont="1" applyFill="1" applyBorder="1" applyAlignment="1" applyProtection="1">
      <alignment horizontal="center" vertical="center" wrapText="1"/>
    </xf>
    <xf numFmtId="0" fontId="0" fillId="0" borderId="20" xfId="0" applyBorder="1" applyAlignment="1" applyProtection="1">
      <alignment horizontal="center" vertical="center" wrapText="1"/>
    </xf>
    <xf numFmtId="0" fontId="0" fillId="0" borderId="19" xfId="0" applyBorder="1" applyAlignment="1" applyProtection="1">
      <alignment horizontal="center" vertical="center" wrapText="1"/>
    </xf>
    <xf numFmtId="0" fontId="6" fillId="0" borderId="23" xfId="0" applyFont="1" applyFill="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18" fillId="9" borderId="32" xfId="0" applyFont="1" applyFill="1" applyBorder="1" applyAlignment="1" applyProtection="1">
      <alignment horizontal="left" vertical="center" wrapText="1"/>
    </xf>
    <xf numFmtId="0" fontId="4" fillId="0" borderId="31" xfId="0" applyFont="1" applyBorder="1" applyAlignment="1" applyProtection="1">
      <alignment horizontal="left" vertical="center" wrapText="1"/>
    </xf>
    <xf numFmtId="0" fontId="17" fillId="9" borderId="32" xfId="0" applyFont="1" applyFill="1" applyBorder="1" applyAlignment="1" applyProtection="1">
      <alignment horizontal="left" vertical="center" wrapText="1"/>
    </xf>
    <xf numFmtId="0" fontId="18" fillId="6" borderId="33" xfId="0" applyFont="1" applyFill="1" applyBorder="1" applyAlignment="1" applyProtection="1">
      <alignment horizontal="left" vertical="center"/>
    </xf>
    <xf numFmtId="0" fontId="4" fillId="0" borderId="33" xfId="0" applyFont="1" applyBorder="1" applyAlignment="1" applyProtection="1">
      <alignment vertical="center"/>
    </xf>
    <xf numFmtId="0" fontId="4" fillId="0" borderId="33" xfId="0" applyFont="1" applyBorder="1" applyProtection="1"/>
    <xf numFmtId="0" fontId="17" fillId="0" borderId="31" xfId="0" applyFont="1" applyBorder="1" applyAlignment="1" applyProtection="1">
      <alignment horizontal="left" vertical="center" wrapText="1"/>
    </xf>
    <xf numFmtId="0" fontId="17" fillId="9" borderId="31" xfId="0" applyFont="1" applyFill="1" applyBorder="1" applyAlignment="1" applyProtection="1">
      <alignment horizontal="left" vertical="center" wrapText="1"/>
    </xf>
    <xf numFmtId="3" fontId="10" fillId="3" borderId="9" xfId="0" applyNumberFormat="1" applyFont="1" applyFill="1" applyBorder="1" applyAlignment="1" applyProtection="1">
      <alignment horizontal="center" vertical="center" wrapText="1"/>
    </xf>
    <xf numFmtId="3" fontId="4" fillId="0" borderId="28" xfId="0" applyNumberFormat="1" applyFont="1" applyBorder="1" applyProtection="1"/>
    <xf numFmtId="3" fontId="10" fillId="3" borderId="10" xfId="0" applyNumberFormat="1" applyFont="1" applyFill="1" applyBorder="1" applyAlignment="1" applyProtection="1">
      <alignment horizontal="center" vertical="center" wrapText="1"/>
    </xf>
    <xf numFmtId="3" fontId="4" fillId="0" borderId="29" xfId="0" applyNumberFormat="1" applyFont="1" applyBorder="1" applyProtection="1"/>
    <xf numFmtId="49" fontId="10" fillId="3" borderId="11" xfId="0" applyNumberFormat="1" applyFont="1" applyFill="1" applyBorder="1" applyAlignment="1" applyProtection="1">
      <alignment horizontal="center" vertical="center" wrapText="1"/>
    </xf>
    <xf numFmtId="49" fontId="10" fillId="3" borderId="12" xfId="0" applyNumberFormat="1" applyFont="1" applyFill="1" applyBorder="1" applyAlignment="1" applyProtection="1">
      <alignment horizontal="center" vertical="center" wrapText="1"/>
    </xf>
    <xf numFmtId="0" fontId="18" fillId="6" borderId="30" xfId="0" applyFont="1" applyFill="1" applyBorder="1" applyAlignment="1" applyProtection="1">
      <alignment horizontal="left" vertical="center"/>
    </xf>
    <xf numFmtId="0" fontId="20" fillId="6" borderId="30" xfId="0" applyFont="1" applyFill="1" applyBorder="1" applyAlignment="1" applyProtection="1">
      <alignment vertical="center"/>
    </xf>
    <xf numFmtId="0" fontId="4" fillId="0" borderId="30" xfId="0" applyFont="1" applyBorder="1" applyAlignment="1" applyProtection="1">
      <alignment vertical="center"/>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10" fillId="3" borderId="8" xfId="0" applyFont="1" applyFill="1" applyBorder="1" applyAlignment="1" applyProtection="1">
      <alignment horizontal="center" vertical="center" wrapText="1"/>
    </xf>
    <xf numFmtId="0" fontId="4" fillId="0" borderId="9" xfId="0" applyFont="1" applyBorder="1" applyAlignment="1" applyProtection="1">
      <alignment horizontal="center" vertical="center" wrapText="1"/>
    </xf>
    <xf numFmtId="0" fontId="4" fillId="0" borderId="27" xfId="0" applyFont="1" applyBorder="1" applyAlignment="1" applyProtection="1">
      <alignment horizontal="center" vertical="center" wrapText="1"/>
    </xf>
    <xf numFmtId="0" fontId="4" fillId="0" borderId="28" xfId="0" applyFont="1" applyBorder="1" applyAlignment="1" applyProtection="1">
      <alignment horizontal="center" vertical="center" wrapText="1"/>
    </xf>
    <xf numFmtId="0" fontId="10" fillId="3" borderId="9" xfId="0" applyFont="1" applyFill="1" applyBorder="1" applyAlignment="1" applyProtection="1">
      <alignment horizontal="center" vertical="center" wrapText="1"/>
    </xf>
    <xf numFmtId="0" fontId="4" fillId="0" borderId="28" xfId="0" applyFont="1" applyBorder="1" applyProtection="1"/>
    <xf numFmtId="0" fontId="3" fillId="0" borderId="0" xfId="0" applyFont="1" applyAlignment="1">
      <alignment horizontal="left" vertical="top" wrapText="1"/>
    </xf>
    <xf numFmtId="0" fontId="0" fillId="0" borderId="0" xfId="0" applyAlignment="1">
      <alignment horizontal="left" vertical="top"/>
    </xf>
  </cellXfs>
  <cellStyles count="10">
    <cellStyle name="Hyperlink 2" xfId="2"/>
    <cellStyle name="Normal" xfId="0" builtinId="0"/>
    <cellStyle name="Normal 2" xfId="3"/>
    <cellStyle name="Normal 2 2" xfId="7"/>
    <cellStyle name="Normal 2 3" xfId="5"/>
    <cellStyle name="Normal 3" xfId="4"/>
    <cellStyle name="Normal 3 2" xfId="9"/>
    <cellStyle name="Normal 3 3" xfId="8"/>
    <cellStyle name="Normal 3 4" xfId="6"/>
    <cellStyle name="Style 1" xfId="1"/>
  </cellStyles>
  <dxfs count="2">
    <dxf>
      <font>
        <b/>
        <i val="0"/>
        <condense val="0"/>
        <extend val="0"/>
        <color indexed="16"/>
      </font>
      <fill>
        <patternFill>
          <bgColor indexed="11"/>
        </patternFill>
      </fill>
    </dxf>
    <dxf>
      <font>
        <condense val="0"/>
        <extend val="0"/>
        <color indexed="9"/>
      </font>
      <fill>
        <patternFill patternType="solid">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87">
            <xs:annotation>
              <xs:documentation>
						HP - Hrvatska pošta d.d.
					</xs:documentation>
            </xs:annotation>
          </xs:enumeration>
          <xs:enumeration value="294">
            <xs:annotation>
              <xs:documentation>
						Hrvatska elektroprivreda d.d.
					</xs:documentation>
            </xs:annotation>
          </xs:enumeration>
          <xs:enumeration value="4510">
            <xs:annotation>
              <xs:documentation>
						Hospitalija trgovina d.o.o.
					</xs:documentation>
            </xs:annotation>
          </xs:enumeration>
          <xs:enumeration value="5202">
            <xs:annotation>
              <xs:documentation>
						Odašiljači i veze d.o.o., Zagreb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88828">
            <xs:annotation>
              <xs:documentation>
						LANIŠTE D.O.O.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2"/>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PFI-IZD-POD">
        <xs:complexType>
          <xs:sequence>
            <xs:element name="Izvjesce" type="Izvjesce" minOccurs="1" maxOccurs="1"/>
            <xs:element name="IFP-GFI-IZD-POD_1000370" type="IFP-GFI-IZD-POD_1000370" minOccurs="1" maxOccurs="1"/>
            <xs:element name="ISD-GFI-IZD-POD_1000371" type="ISD-GFI-IZD-POD_1000371" minOccurs="1" maxOccurs="1"/>
            <xs:element name="NTI-GFI-IZD-POD_1000372" type="NTI-GFI-IZD-POD_1000372" minOccurs="1" maxOccurs="1"/>
            <xs:element name="NTD-GFI-IZD-POD_1000373" type="NTD-GFI-IZD-POD_1000373" minOccurs="1" maxOccurs="1"/>
            <xs:element name="IPK-GFI-IZD-POD_1000379" type="IPK-GFI-IZD-POD_1000379"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0">
        <xs:annotation>
          <xs:documentation>
				Izvještaj o financijskom položaju, opći izdavatelji, polugodišnji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18" type="decimal_18_2" nillable="false"/>
          <xs:element name="P1074921" type="decimal_18_2" nillable="false"/>
          <xs:element name="P1084408" type="decimal_18_2" nillable="false"/>
          <xs:element name="P1084409"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1">
        <xs:annotation>
          <xs:documentation>
				Izvještaj o sveobuhvatnoj dobiti, opći izdavatelji, polugodišnji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72">
        <xs:annotation>
          <xs:documentation>
				Izvještaj o novčanom tijeku, indirektna, opći izdavatelji, polugodišnji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3">
        <xs:annotation>
          <xs:documentation>
				Izvještaj o novčanom toku, direktna, opći izdavatelji, polugodišnji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79">
        <xs:annotation>
          <xs:documentation>
				Izvještaj o promjenama kapitala, opći izdavatelji, polugodišnji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PFI-IZD-POD_Map" RootElement="P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xmlMaps" Target="xmlMaps.xml"/></Relationships>
</file>

<file path=xl/tables/tableSingleCells1.xml><?xml version="1.0" encoding="utf-8"?>
<singleXmlCells xmlns="http://schemas.openxmlformats.org/spreadsheetml/2006/main">
  <singleXmlCell id="1" r="E6" connectionId="0">
    <xmlCellPr id="1" uniqueName="Godina">
      <xmlPr mapId="1" xpath="/PFI-IZD-POD/Izvjesce/Godina" xmlDataType="integer"/>
    </xmlCellPr>
  </singleXmlCell>
  <singleXmlCell id="2" r="E8" connectionId="0">
    <xmlCellPr id="1" uniqueName="Period">
      <xmlPr mapId="1" xpath="/PFI-IZD-POD/Izvjesce/Period" xmlDataType="short"/>
    </xmlCellPr>
  </singleXmlCell>
  <singleXmlCell id="3" r="C17" connectionId="0">
    <xmlCellPr id="1" uniqueName="sif_ust">
      <xmlPr mapId="1" xpath="/PFI-IZD-POD/Izvjesce/sif_ust" xmlDataType="string"/>
    </xmlCellPr>
  </singleXmlCell>
  <singleXmlCell id="4" r="C31" connectionId="0">
    <xmlCellPr id="1" uniqueName="AtribIzv">
      <xmlPr mapId="1" xpath="/P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PFI-IZD-POD/IFP-GFI-IZD-POD_1000370/P1074366" xmlDataType="decimal"/>
    </xmlCellPr>
  </singleXmlCell>
  <singleXmlCell id="6" r="I8" connectionId="0">
    <xmlCellPr id="1" uniqueName="P1074367">
      <xmlPr mapId="1" xpath="/PFI-IZD-POD/IFP-GFI-IZD-POD_1000370/P1074367" xmlDataType="decimal"/>
    </xmlCellPr>
  </singleXmlCell>
  <singleXmlCell id="7" r="H9" connectionId="0">
    <xmlCellPr id="1" uniqueName="P1074368">
      <xmlPr mapId="1" xpath="/PFI-IZD-POD/IFP-GFI-IZD-POD_1000370/P1074368" xmlDataType="decimal"/>
    </xmlCellPr>
  </singleXmlCell>
  <singleXmlCell id="8" r="I9" connectionId="0">
    <xmlCellPr id="1" uniqueName="P1074369">
      <xmlPr mapId="1" xpath="/PFI-IZD-POD/IFP-GFI-IZD-POD_1000370/P1074369" xmlDataType="decimal"/>
    </xmlCellPr>
  </singleXmlCell>
  <singleXmlCell id="9" r="H10" connectionId="0">
    <xmlCellPr id="1" uniqueName="P1074370">
      <xmlPr mapId="1" xpath="/PFI-IZD-POD/IFP-GFI-IZD-POD_1000370/P1074370" xmlDataType="decimal"/>
    </xmlCellPr>
  </singleXmlCell>
  <singleXmlCell id="10" r="I10" connectionId="0">
    <xmlCellPr id="1" uniqueName="P1074371">
      <xmlPr mapId="1" xpath="/PFI-IZD-POD/IFP-GFI-IZD-POD_1000370/P1074371" xmlDataType="decimal"/>
    </xmlCellPr>
  </singleXmlCell>
  <singleXmlCell id="11" r="H11" connectionId="0">
    <xmlCellPr id="1" uniqueName="P1074372">
      <xmlPr mapId="1" xpath="/PFI-IZD-POD/IFP-GFI-IZD-POD_1000370/P1074372" xmlDataType="decimal"/>
    </xmlCellPr>
  </singleXmlCell>
  <singleXmlCell id="12" r="I11" connectionId="0">
    <xmlCellPr id="1" uniqueName="P1074373">
      <xmlPr mapId="1" xpath="/PFI-IZD-POD/IFP-GFI-IZD-POD_1000370/P1074373" xmlDataType="decimal"/>
    </xmlCellPr>
  </singleXmlCell>
  <singleXmlCell id="13" r="H12" connectionId="0">
    <xmlCellPr id="1" uniqueName="P1074374">
      <xmlPr mapId="1" xpath="/PFI-IZD-POD/IFP-GFI-IZD-POD_1000370/P1074374" xmlDataType="decimal"/>
    </xmlCellPr>
  </singleXmlCell>
  <singleXmlCell id="14" r="I12" connectionId="0">
    <xmlCellPr id="1" uniqueName="P1074375">
      <xmlPr mapId="1" xpath="/PFI-IZD-POD/IFP-GFI-IZD-POD_1000370/P1074375" xmlDataType="decimal"/>
    </xmlCellPr>
  </singleXmlCell>
  <singleXmlCell id="15" r="H13" connectionId="0">
    <xmlCellPr id="1" uniqueName="P1074376">
      <xmlPr mapId="1" xpath="/PFI-IZD-POD/IFP-GFI-IZD-POD_1000370/P1074376" xmlDataType="decimal"/>
    </xmlCellPr>
  </singleXmlCell>
  <singleXmlCell id="16" r="I13" connectionId="0">
    <xmlCellPr id="1" uniqueName="P1074491">
      <xmlPr mapId="1" xpath="/PFI-IZD-POD/IFP-GFI-IZD-POD_1000370/P1074491" xmlDataType="decimal"/>
    </xmlCellPr>
  </singleXmlCell>
  <singleXmlCell id="17" r="H14" connectionId="0">
    <xmlCellPr id="1" uniqueName="P1074492">
      <xmlPr mapId="1" xpath="/PFI-IZD-POD/IFP-GFI-IZD-POD_1000370/P1074492" xmlDataType="decimal"/>
    </xmlCellPr>
  </singleXmlCell>
  <singleXmlCell id="18" r="I14" connectionId="0">
    <xmlCellPr id="1" uniqueName="P1074493">
      <xmlPr mapId="1" xpath="/PFI-IZD-POD/IFP-GFI-IZD-POD_1000370/P1074493" xmlDataType="decimal"/>
    </xmlCellPr>
  </singleXmlCell>
  <singleXmlCell id="19" r="H15" connectionId="0">
    <xmlCellPr id="1" uniqueName="P1074494">
      <xmlPr mapId="1" xpath="/PFI-IZD-POD/IFP-GFI-IZD-POD_1000370/P1074494" xmlDataType="decimal"/>
    </xmlCellPr>
  </singleXmlCell>
  <singleXmlCell id="20" r="I15" connectionId="0">
    <xmlCellPr id="1" uniqueName="P1074575">
      <xmlPr mapId="1" xpath="/PFI-IZD-POD/IFP-GFI-IZD-POD_1000370/P1074575" xmlDataType="decimal"/>
    </xmlCellPr>
  </singleXmlCell>
  <singleXmlCell id="21" r="H16" connectionId="0">
    <xmlCellPr id="1" uniqueName="P1074576">
      <xmlPr mapId="1" xpath="/PFI-IZD-POD/IFP-GFI-IZD-POD_1000370/P1074576" xmlDataType="decimal"/>
    </xmlCellPr>
  </singleXmlCell>
  <singleXmlCell id="22" r="I16" connectionId="0">
    <xmlCellPr id="1" uniqueName="P1074577">
      <xmlPr mapId="1" xpath="/PFI-IZD-POD/IFP-GFI-IZD-POD_1000370/P1074577" xmlDataType="decimal"/>
    </xmlCellPr>
  </singleXmlCell>
  <singleXmlCell id="23" r="H17" connectionId="0">
    <xmlCellPr id="1" uniqueName="P1074578">
      <xmlPr mapId="1" xpath="/PFI-IZD-POD/IFP-GFI-IZD-POD_1000370/P1074578" xmlDataType="decimal"/>
    </xmlCellPr>
  </singleXmlCell>
  <singleXmlCell id="24" r="I17" connectionId="0">
    <xmlCellPr id="1" uniqueName="P1074579">
      <xmlPr mapId="1" xpath="/PFI-IZD-POD/IFP-GFI-IZD-POD_1000370/P1074579" xmlDataType="decimal"/>
    </xmlCellPr>
  </singleXmlCell>
  <singleXmlCell id="25" r="H18" connectionId="0">
    <xmlCellPr id="1" uniqueName="P1074656">
      <xmlPr mapId="1" xpath="/PFI-IZD-POD/IFP-GFI-IZD-POD_1000370/P1074656" xmlDataType="decimal"/>
    </xmlCellPr>
  </singleXmlCell>
  <singleXmlCell id="26" r="I18" connectionId="0">
    <xmlCellPr id="1" uniqueName="P1074657">
      <xmlPr mapId="1" xpath="/PFI-IZD-POD/IFP-GFI-IZD-POD_1000370/P1074657" xmlDataType="decimal"/>
    </xmlCellPr>
  </singleXmlCell>
  <singleXmlCell id="27" r="H19" connectionId="0">
    <xmlCellPr id="1" uniqueName="P1074658">
      <xmlPr mapId="1" xpath="/PFI-IZD-POD/IFP-GFI-IZD-POD_1000370/P1074658" xmlDataType="decimal"/>
    </xmlCellPr>
  </singleXmlCell>
  <singleXmlCell id="28" r="I19" connectionId="0">
    <xmlCellPr id="1" uniqueName="P1074659">
      <xmlPr mapId="1" xpath="/PFI-IZD-POD/IFP-GFI-IZD-POD_1000370/P1074659" xmlDataType="decimal"/>
    </xmlCellPr>
  </singleXmlCell>
  <singleXmlCell id="29" r="H20" connectionId="0">
    <xmlCellPr id="1" uniqueName="P1074894">
      <xmlPr mapId="1" xpath="/PFI-IZD-POD/IFP-GFI-IZD-POD_1000370/P1074894" xmlDataType="decimal"/>
    </xmlCellPr>
  </singleXmlCell>
  <singleXmlCell id="30" r="I20" connectionId="0">
    <xmlCellPr id="1" uniqueName="P1074895">
      <xmlPr mapId="1" xpath="/PFI-IZD-POD/IFP-GFI-IZD-POD_1000370/P1074895" xmlDataType="decimal"/>
    </xmlCellPr>
  </singleXmlCell>
  <singleXmlCell id="31" r="H21" connectionId="0">
    <xmlCellPr id="1" uniqueName="P1074896">
      <xmlPr mapId="1" xpath="/PFI-IZD-POD/IFP-GFI-IZD-POD_1000370/P1074896" xmlDataType="decimal"/>
    </xmlCellPr>
  </singleXmlCell>
  <singleXmlCell id="32" r="I21" connectionId="0">
    <xmlCellPr id="1" uniqueName="P1074897">
      <xmlPr mapId="1" xpath="/PFI-IZD-POD/IFP-GFI-IZD-POD_1000370/P1074897" xmlDataType="decimal"/>
    </xmlCellPr>
  </singleXmlCell>
  <singleXmlCell id="33" r="H22" connectionId="0">
    <xmlCellPr id="1" uniqueName="P1074898">
      <xmlPr mapId="1" xpath="/PFI-IZD-POD/IFP-GFI-IZD-POD_1000370/P1074898" xmlDataType="decimal"/>
    </xmlCellPr>
  </singleXmlCell>
  <singleXmlCell id="34" r="I22" connectionId="0">
    <xmlCellPr id="1" uniqueName="P1074899">
      <xmlPr mapId="1" xpath="/PFI-IZD-POD/IFP-GFI-IZD-POD_1000370/P1074899" xmlDataType="decimal"/>
    </xmlCellPr>
  </singleXmlCell>
  <singleXmlCell id="35" r="H23" connectionId="0">
    <xmlCellPr id="1" uniqueName="P1074900">
      <xmlPr mapId="1" xpath="/PFI-IZD-POD/IFP-GFI-IZD-POD_1000370/P1074900" xmlDataType="decimal"/>
    </xmlCellPr>
  </singleXmlCell>
  <singleXmlCell id="36" r="I23" connectionId="0">
    <xmlCellPr id="1" uniqueName="P1074901">
      <xmlPr mapId="1" xpath="/PFI-IZD-POD/IFP-GFI-IZD-POD_1000370/P1074901" xmlDataType="decimal"/>
    </xmlCellPr>
  </singleXmlCell>
  <singleXmlCell id="37" r="H24" connectionId="0">
    <xmlCellPr id="1" uniqueName="P1074902">
      <xmlPr mapId="1" xpath="/PFI-IZD-POD/IFP-GFI-IZD-POD_1000370/P1074902" xmlDataType="decimal"/>
    </xmlCellPr>
  </singleXmlCell>
  <singleXmlCell id="38" r="I24" connectionId="0">
    <xmlCellPr id="1" uniqueName="P1074903">
      <xmlPr mapId="1" xpath="/PFI-IZD-POD/IFP-GFI-IZD-POD_1000370/P1074903" xmlDataType="decimal"/>
    </xmlCellPr>
  </singleXmlCell>
  <singleXmlCell id="39" r="H25" connectionId="0">
    <xmlCellPr id="1" uniqueName="P1074904">
      <xmlPr mapId="1" xpath="/PFI-IZD-POD/IFP-GFI-IZD-POD_1000370/P1074904" xmlDataType="decimal"/>
    </xmlCellPr>
  </singleXmlCell>
  <singleXmlCell id="40" r="I25" connectionId="0">
    <xmlCellPr id="1" uniqueName="P1074905">
      <xmlPr mapId="1" xpath="/PFI-IZD-POD/IFP-GFI-IZD-POD_1000370/P1074905" xmlDataType="decimal"/>
    </xmlCellPr>
  </singleXmlCell>
  <singleXmlCell id="41" r="H26" connectionId="0">
    <xmlCellPr id="1" uniqueName="P1074906">
      <xmlPr mapId="1" xpath="/PFI-IZD-POD/IFP-GFI-IZD-POD_1000370/P1074906" xmlDataType="decimal"/>
    </xmlCellPr>
  </singleXmlCell>
  <singleXmlCell id="42" r="I26" connectionId="0">
    <xmlCellPr id="1" uniqueName="P1074907">
      <xmlPr mapId="1" xpath="/PFI-IZD-POD/IFP-GFI-IZD-POD_1000370/P1074907" xmlDataType="decimal"/>
    </xmlCellPr>
  </singleXmlCell>
  <singleXmlCell id="43" r="H27" connectionId="0">
    <xmlCellPr id="1" uniqueName="P1074908">
      <xmlPr mapId="1" xpath="/PFI-IZD-POD/IFP-GFI-IZD-POD_1000370/P1074908" xmlDataType="decimal"/>
    </xmlCellPr>
  </singleXmlCell>
  <singleXmlCell id="44" r="I27" connectionId="0">
    <xmlCellPr id="1" uniqueName="P1074909">
      <xmlPr mapId="1" xpath="/PFI-IZD-POD/IFP-GFI-IZD-POD_1000370/P1074909" xmlDataType="decimal"/>
    </xmlCellPr>
  </singleXmlCell>
  <singleXmlCell id="45" r="H28" connectionId="0">
    <xmlCellPr id="1" uniqueName="P1074910">
      <xmlPr mapId="1" xpath="/PFI-IZD-POD/IFP-GFI-IZD-POD_1000370/P1074910" xmlDataType="decimal"/>
    </xmlCellPr>
  </singleXmlCell>
  <singleXmlCell id="46" r="I28" connectionId="0">
    <xmlCellPr id="1" uniqueName="P1074912">
      <xmlPr mapId="1" xpath="/PFI-IZD-POD/IFP-GFI-IZD-POD_1000370/P1074912" xmlDataType="decimal"/>
    </xmlCellPr>
  </singleXmlCell>
  <singleXmlCell id="47" r="H29" connectionId="0">
    <xmlCellPr id="1" uniqueName="P1074914">
      <xmlPr mapId="1" xpath="/PFI-IZD-POD/IFP-GFI-IZD-POD_1000370/P1074914" xmlDataType="decimal"/>
    </xmlCellPr>
  </singleXmlCell>
  <singleXmlCell id="48" r="I29" connectionId="0">
    <xmlCellPr id="1" uniqueName="P1074916">
      <xmlPr mapId="1" xpath="/PFI-IZD-POD/IFP-GFI-IZD-POD_1000370/P1074916" xmlDataType="decimal"/>
    </xmlCellPr>
  </singleXmlCell>
  <singleXmlCell id="49" r="H30" connectionId="0">
    <xmlCellPr id="1" uniqueName="P1074923">
      <xmlPr mapId="1" xpath="/PFI-IZD-POD/IFP-GFI-IZD-POD_1000370/P1074923" xmlDataType="decimal"/>
    </xmlCellPr>
  </singleXmlCell>
  <singleXmlCell id="50" r="I30" connectionId="0">
    <xmlCellPr id="1" uniqueName="P1074925">
      <xmlPr mapId="1" xpath="/PFI-IZD-POD/IFP-GFI-IZD-POD_1000370/P1074925" xmlDataType="decimal"/>
    </xmlCellPr>
  </singleXmlCell>
  <singleXmlCell id="51" r="H31" connectionId="0">
    <xmlCellPr id="1" uniqueName="P1074927">
      <xmlPr mapId="1" xpath="/PFI-IZD-POD/IFP-GFI-IZD-POD_1000370/P1074927" xmlDataType="decimal"/>
    </xmlCellPr>
  </singleXmlCell>
  <singleXmlCell id="52" r="I31" connectionId="0">
    <xmlCellPr id="1" uniqueName="P1074947">
      <xmlPr mapId="1" xpath="/PFI-IZD-POD/IFP-GFI-IZD-POD_1000370/P1074947" xmlDataType="decimal"/>
    </xmlCellPr>
  </singleXmlCell>
  <singleXmlCell id="53" r="H32" connectionId="0">
    <xmlCellPr id="1" uniqueName="P1074949">
      <xmlPr mapId="1" xpath="/PFI-IZD-POD/IFP-GFI-IZD-POD_1000370/P1074949" xmlDataType="decimal"/>
    </xmlCellPr>
  </singleXmlCell>
  <singleXmlCell id="54" r="I32" connectionId="0">
    <xmlCellPr id="1" uniqueName="P1074951">
      <xmlPr mapId="1" xpath="/PFI-IZD-POD/IFP-GFI-IZD-POD_1000370/P1074951" xmlDataType="decimal"/>
    </xmlCellPr>
  </singleXmlCell>
  <singleXmlCell id="55" r="H33" connectionId="0">
    <xmlCellPr id="1" uniqueName="P1074954">
      <xmlPr mapId="1" xpath="/PFI-IZD-POD/IFP-GFI-IZD-POD_1000370/P1074954" xmlDataType="decimal"/>
    </xmlCellPr>
  </singleXmlCell>
  <singleXmlCell id="56" r="I33" connectionId="0">
    <xmlCellPr id="1" uniqueName="P1074956">
      <xmlPr mapId="1" xpath="/PFI-IZD-POD/IFP-GFI-IZD-POD_1000370/P1074956" xmlDataType="decimal"/>
    </xmlCellPr>
  </singleXmlCell>
  <singleXmlCell id="57" r="H34" connectionId="0">
    <xmlCellPr id="1" uniqueName="P1074958">
      <xmlPr mapId="1" xpath="/PFI-IZD-POD/IFP-GFI-IZD-POD_1000370/P1074958" xmlDataType="decimal"/>
    </xmlCellPr>
  </singleXmlCell>
  <singleXmlCell id="58" r="I34" connectionId="0">
    <xmlCellPr id="1" uniqueName="P1074960">
      <xmlPr mapId="1" xpath="/PFI-IZD-POD/IFP-GFI-IZD-POD_1000370/P1074960" xmlDataType="decimal"/>
    </xmlCellPr>
  </singleXmlCell>
  <singleXmlCell id="59" r="H35" connectionId="0">
    <xmlCellPr id="1" uniqueName="P1074962">
      <xmlPr mapId="1" xpath="/PFI-IZD-POD/IFP-GFI-IZD-POD_1000370/P1074962" xmlDataType="decimal"/>
    </xmlCellPr>
  </singleXmlCell>
  <singleXmlCell id="60" r="I35" connectionId="0">
    <xmlCellPr id="1" uniqueName="P1074964">
      <xmlPr mapId="1" xpath="/PFI-IZD-POD/IFP-GFI-IZD-POD_1000370/P1074964" xmlDataType="decimal"/>
    </xmlCellPr>
  </singleXmlCell>
  <singleXmlCell id="61" r="H36" connectionId="0">
    <xmlCellPr id="1" uniqueName="P1074918">
      <xmlPr mapId="1" xpath="/PFI-IZD-POD/IFP-GFI-IZD-POD_1000370/P1074918" xmlDataType="decimal"/>
    </xmlCellPr>
  </singleXmlCell>
  <singleXmlCell id="62" r="I36" connectionId="0">
    <xmlCellPr id="1" uniqueName="P1074921">
      <xmlPr mapId="1" xpath="/PFI-IZD-POD/IFP-GFI-IZD-POD_1000370/P1074921" xmlDataType="decimal"/>
    </xmlCellPr>
  </singleXmlCell>
  <singleXmlCell id="63" r="H37" connectionId="0">
    <xmlCellPr id="1" uniqueName="P1084408">
      <xmlPr mapId="1" xpath="/PFI-IZD-POD/IFP-GFI-IZD-POD_1000370/P1084408" xmlDataType="decimal"/>
    </xmlCellPr>
  </singleXmlCell>
  <singleXmlCell id="64" r="I37" connectionId="0">
    <xmlCellPr id="1" uniqueName="P1084409">
      <xmlPr mapId="1" xpath="/PFI-IZD-POD/IFP-GFI-IZD-POD_1000370/P1084409" xmlDataType="decimal"/>
    </xmlCellPr>
  </singleXmlCell>
  <singleXmlCell id="65" r="H38" connectionId="0">
    <xmlCellPr id="1" uniqueName="P1074967">
      <xmlPr mapId="1" xpath="/PFI-IZD-POD/IFP-GFI-IZD-POD_1000370/P1074967" xmlDataType="decimal"/>
    </xmlCellPr>
  </singleXmlCell>
  <singleXmlCell id="66" r="I38" connectionId="0">
    <xmlCellPr id="1" uniqueName="P1074973">
      <xmlPr mapId="1" xpath="/PFI-IZD-POD/IFP-GFI-IZD-POD_1000370/P1074973" xmlDataType="decimal"/>
    </xmlCellPr>
  </singleXmlCell>
  <singleXmlCell id="67" r="H39" connectionId="0">
    <xmlCellPr id="1" uniqueName="P1074975">
      <xmlPr mapId="1" xpath="/PFI-IZD-POD/IFP-GFI-IZD-POD_1000370/P1074975" xmlDataType="decimal"/>
    </xmlCellPr>
  </singleXmlCell>
  <singleXmlCell id="68" r="I39" connectionId="0">
    <xmlCellPr id="1" uniqueName="P1074979">
      <xmlPr mapId="1" xpath="/PFI-IZD-POD/IFP-GFI-IZD-POD_1000370/P1074979" xmlDataType="decimal"/>
    </xmlCellPr>
  </singleXmlCell>
  <singleXmlCell id="69" r="H40" connectionId="0">
    <xmlCellPr id="1" uniqueName="P1074981">
      <xmlPr mapId="1" xpath="/PFI-IZD-POD/IFP-GFI-IZD-POD_1000370/P1074981" xmlDataType="decimal"/>
    </xmlCellPr>
  </singleXmlCell>
  <singleXmlCell id="70" r="I40" connectionId="0">
    <xmlCellPr id="1" uniqueName="P1074983">
      <xmlPr mapId="1" xpath="/PFI-IZD-POD/IFP-GFI-IZD-POD_1000370/P1074983" xmlDataType="decimal"/>
    </xmlCellPr>
  </singleXmlCell>
  <singleXmlCell id="71" r="H41" connectionId="0">
    <xmlCellPr id="1" uniqueName="P1074985">
      <xmlPr mapId="1" xpath="/PFI-IZD-POD/IFP-GFI-IZD-POD_1000370/P1074985" xmlDataType="decimal"/>
    </xmlCellPr>
  </singleXmlCell>
  <singleXmlCell id="72" r="I41" connectionId="0">
    <xmlCellPr id="1" uniqueName="P1074987">
      <xmlPr mapId="1" xpath="/PFI-IZD-POD/IFP-GFI-IZD-POD_1000370/P1074987" xmlDataType="decimal"/>
    </xmlCellPr>
  </singleXmlCell>
  <singleXmlCell id="73" r="H42" connectionId="0">
    <xmlCellPr id="1" uniqueName="P1074989">
      <xmlPr mapId="1" xpath="/PFI-IZD-POD/IFP-GFI-IZD-POD_1000370/P1074989" xmlDataType="decimal"/>
    </xmlCellPr>
  </singleXmlCell>
  <singleXmlCell id="74" r="I42" connectionId="0">
    <xmlCellPr id="1" uniqueName="P1074991">
      <xmlPr mapId="1" xpath="/PFI-IZD-POD/IFP-GFI-IZD-POD_1000370/P1074991" xmlDataType="decimal"/>
    </xmlCellPr>
  </singleXmlCell>
  <singleXmlCell id="75" r="H43" connectionId="0">
    <xmlCellPr id="1" uniqueName="P1074994">
      <xmlPr mapId="1" xpath="/PFI-IZD-POD/IFP-GFI-IZD-POD_1000370/P1074994" xmlDataType="decimal"/>
    </xmlCellPr>
  </singleXmlCell>
  <singleXmlCell id="76" r="I43" connectionId="0">
    <xmlCellPr id="1" uniqueName="P1074997">
      <xmlPr mapId="1" xpath="/PFI-IZD-POD/IFP-GFI-IZD-POD_1000370/P1074997" xmlDataType="decimal"/>
    </xmlCellPr>
  </singleXmlCell>
  <singleXmlCell id="77" r="H44" connectionId="0">
    <xmlCellPr id="1" uniqueName="P1074998">
      <xmlPr mapId="1" xpath="/PFI-IZD-POD/IFP-GFI-IZD-POD_1000370/P1074998" xmlDataType="decimal"/>
    </xmlCellPr>
  </singleXmlCell>
  <singleXmlCell id="78" r="I44" connectionId="0">
    <xmlCellPr id="1" uniqueName="P1075000">
      <xmlPr mapId="1" xpath="/PFI-IZD-POD/IFP-GFI-IZD-POD_1000370/P1075000" xmlDataType="decimal"/>
    </xmlCellPr>
  </singleXmlCell>
  <singleXmlCell id="79" r="H45" connectionId="0">
    <xmlCellPr id="1" uniqueName="P1075001">
      <xmlPr mapId="1" xpath="/PFI-IZD-POD/IFP-GFI-IZD-POD_1000370/P1075001" xmlDataType="decimal"/>
    </xmlCellPr>
  </singleXmlCell>
  <singleXmlCell id="80" r="I45" connectionId="0">
    <xmlCellPr id="1" uniqueName="P1075003">
      <xmlPr mapId="1" xpath="/PFI-IZD-POD/IFP-GFI-IZD-POD_1000370/P1075003" xmlDataType="decimal"/>
    </xmlCellPr>
  </singleXmlCell>
  <singleXmlCell id="81" r="H46" connectionId="0">
    <xmlCellPr id="1" uniqueName="P1075005">
      <xmlPr mapId="1" xpath="/PFI-IZD-POD/IFP-GFI-IZD-POD_1000370/P1075005" xmlDataType="decimal"/>
    </xmlCellPr>
  </singleXmlCell>
  <singleXmlCell id="82" r="I46" connectionId="0">
    <xmlCellPr id="1" uniqueName="P1075007">
      <xmlPr mapId="1" xpath="/PFI-IZD-POD/IFP-GFI-IZD-POD_1000370/P1075007" xmlDataType="decimal"/>
    </xmlCellPr>
  </singleXmlCell>
  <singleXmlCell id="83" r="H47" connectionId="0">
    <xmlCellPr id="1" uniqueName="P1075009">
      <xmlPr mapId="1" xpath="/PFI-IZD-POD/IFP-GFI-IZD-POD_1000370/P1075009" xmlDataType="decimal"/>
    </xmlCellPr>
  </singleXmlCell>
  <singleXmlCell id="84" r="I47" connectionId="0">
    <xmlCellPr id="1" uniqueName="P1075011">
      <xmlPr mapId="1" xpath="/PFI-IZD-POD/IFP-GFI-IZD-POD_1000370/P1075011" xmlDataType="decimal"/>
    </xmlCellPr>
  </singleXmlCell>
  <singleXmlCell id="85" r="H48" connectionId="0">
    <xmlCellPr id="1" uniqueName="P1075012">
      <xmlPr mapId="1" xpath="/PFI-IZD-POD/IFP-GFI-IZD-POD_1000370/P1075012" xmlDataType="decimal"/>
    </xmlCellPr>
  </singleXmlCell>
  <singleXmlCell id="86" r="I48" connectionId="0">
    <xmlCellPr id="1" uniqueName="P1075014">
      <xmlPr mapId="1" xpath="/PFI-IZD-POD/IFP-GFI-IZD-POD_1000370/P1075014" xmlDataType="decimal"/>
    </xmlCellPr>
  </singleXmlCell>
  <singleXmlCell id="87" r="H49" connectionId="0">
    <xmlCellPr id="1" uniqueName="P1075016">
      <xmlPr mapId="1" xpath="/PFI-IZD-POD/IFP-GFI-IZD-POD_1000370/P1075016" xmlDataType="decimal"/>
    </xmlCellPr>
  </singleXmlCell>
  <singleXmlCell id="88" r="I49" connectionId="0">
    <xmlCellPr id="1" uniqueName="P1075018">
      <xmlPr mapId="1" xpath="/PFI-IZD-POD/IFP-GFI-IZD-POD_1000370/P1075018" xmlDataType="decimal"/>
    </xmlCellPr>
  </singleXmlCell>
  <singleXmlCell id="89" r="H50" connectionId="0">
    <xmlCellPr id="1" uniqueName="P1075020">
      <xmlPr mapId="1" xpath="/PFI-IZD-POD/IFP-GFI-IZD-POD_1000370/P1075020" xmlDataType="decimal"/>
    </xmlCellPr>
  </singleXmlCell>
  <singleXmlCell id="90" r="I50" connectionId="0">
    <xmlCellPr id="1" uniqueName="P1075023">
      <xmlPr mapId="1" xpath="/PFI-IZD-POD/IFP-GFI-IZD-POD_1000370/P1075023" xmlDataType="decimal"/>
    </xmlCellPr>
  </singleXmlCell>
  <singleXmlCell id="91" r="H51" connectionId="0">
    <xmlCellPr id="1" uniqueName="P1075026">
      <xmlPr mapId="1" xpath="/PFI-IZD-POD/IFP-GFI-IZD-POD_1000370/P1075026" xmlDataType="decimal"/>
    </xmlCellPr>
  </singleXmlCell>
  <singleXmlCell id="92" r="I51" connectionId="0">
    <xmlCellPr id="1" uniqueName="P1075028">
      <xmlPr mapId="1" xpath="/PFI-IZD-POD/IFP-GFI-IZD-POD_1000370/P1075028" xmlDataType="decimal"/>
    </xmlCellPr>
  </singleXmlCell>
  <singleXmlCell id="93" r="H52" connectionId="0">
    <xmlCellPr id="1" uniqueName="P1075031">
      <xmlPr mapId="1" xpath="/PFI-IZD-POD/IFP-GFI-IZD-POD_1000370/P1075031" xmlDataType="decimal"/>
    </xmlCellPr>
  </singleXmlCell>
  <singleXmlCell id="94" r="I52" connectionId="0">
    <xmlCellPr id="1" uniqueName="P1075033">
      <xmlPr mapId="1" xpath="/PFI-IZD-POD/IFP-GFI-IZD-POD_1000370/P1075033" xmlDataType="decimal"/>
    </xmlCellPr>
  </singleXmlCell>
  <singleXmlCell id="95" r="H53" connectionId="0">
    <xmlCellPr id="1" uniqueName="P1075035">
      <xmlPr mapId="1" xpath="/PFI-IZD-POD/IFP-GFI-IZD-POD_1000370/P1075035" xmlDataType="decimal"/>
    </xmlCellPr>
  </singleXmlCell>
  <singleXmlCell id="96" r="I53" connectionId="0">
    <xmlCellPr id="1" uniqueName="P1075037">
      <xmlPr mapId="1" xpath="/PFI-IZD-POD/IFP-GFI-IZD-POD_1000370/P1075037" xmlDataType="decimal"/>
    </xmlCellPr>
  </singleXmlCell>
  <singleXmlCell id="97" r="H54" connectionId="0">
    <xmlCellPr id="1" uniqueName="P1075039">
      <xmlPr mapId="1" xpath="/PFI-IZD-POD/IFP-GFI-IZD-POD_1000370/P1075039" xmlDataType="decimal"/>
    </xmlCellPr>
  </singleXmlCell>
  <singleXmlCell id="98" r="I54" connectionId="0">
    <xmlCellPr id="1" uniqueName="P1075043">
      <xmlPr mapId="1" xpath="/PFI-IZD-POD/IFP-GFI-IZD-POD_1000370/P1075043" xmlDataType="decimal"/>
    </xmlCellPr>
  </singleXmlCell>
  <singleXmlCell id="99" r="H55" connectionId="0">
    <xmlCellPr id="1" uniqueName="P1075055">
      <xmlPr mapId="1" xpath="/PFI-IZD-POD/IFP-GFI-IZD-POD_1000370/P1075055" xmlDataType="decimal"/>
    </xmlCellPr>
  </singleXmlCell>
  <singleXmlCell id="100" r="I55" connectionId="0">
    <xmlCellPr id="1" uniqueName="P1075057">
      <xmlPr mapId="1" xpath="/PFI-IZD-POD/IFP-GFI-IZD-POD_1000370/P1075057" xmlDataType="decimal"/>
    </xmlCellPr>
  </singleXmlCell>
  <singleXmlCell id="101" r="H56" connectionId="0">
    <xmlCellPr id="1" uniqueName="P1075058">
      <xmlPr mapId="1" xpath="/PFI-IZD-POD/IFP-GFI-IZD-POD_1000370/P1075058" xmlDataType="decimal"/>
    </xmlCellPr>
  </singleXmlCell>
  <singleXmlCell id="102" r="I56" connectionId="0">
    <xmlCellPr id="1" uniqueName="P1075060">
      <xmlPr mapId="1" xpath="/PFI-IZD-POD/IFP-GFI-IZD-POD_1000370/P1075060" xmlDataType="decimal"/>
    </xmlCellPr>
  </singleXmlCell>
  <singleXmlCell id="103" r="H57" connectionId="0">
    <xmlCellPr id="1" uniqueName="P1075063">
      <xmlPr mapId="1" xpath="/PFI-IZD-POD/IFP-GFI-IZD-POD_1000370/P1075063" xmlDataType="decimal"/>
    </xmlCellPr>
  </singleXmlCell>
  <singleXmlCell id="104" r="I57" connectionId="0">
    <xmlCellPr id="1" uniqueName="P1075065">
      <xmlPr mapId="1" xpath="/PFI-IZD-POD/IFP-GFI-IZD-POD_1000370/P1075065" xmlDataType="decimal"/>
    </xmlCellPr>
  </singleXmlCell>
  <singleXmlCell id="105" r="H58" connectionId="0">
    <xmlCellPr id="1" uniqueName="P1075067">
      <xmlPr mapId="1" xpath="/PFI-IZD-POD/IFP-GFI-IZD-POD_1000370/P1075067" xmlDataType="decimal"/>
    </xmlCellPr>
  </singleXmlCell>
  <singleXmlCell id="106" r="I58" connectionId="0">
    <xmlCellPr id="1" uniqueName="P1075071">
      <xmlPr mapId="1" xpath="/PFI-IZD-POD/IFP-GFI-IZD-POD_1000370/P1075071" xmlDataType="decimal"/>
    </xmlCellPr>
  </singleXmlCell>
  <singleXmlCell id="107" r="H59" connectionId="0">
    <xmlCellPr id="1" uniqueName="P1075076">
      <xmlPr mapId="1" xpath="/PFI-IZD-POD/IFP-GFI-IZD-POD_1000370/P1075076" xmlDataType="decimal"/>
    </xmlCellPr>
  </singleXmlCell>
  <singleXmlCell id="108" r="I59" connectionId="0">
    <xmlCellPr id="1" uniqueName="P1075080">
      <xmlPr mapId="1" xpath="/PFI-IZD-POD/IFP-GFI-IZD-POD_1000370/P1075080" xmlDataType="decimal"/>
    </xmlCellPr>
  </singleXmlCell>
  <singleXmlCell id="109" r="H60" connectionId="0">
    <xmlCellPr id="1" uniqueName="P1075083">
      <xmlPr mapId="1" xpath="/PFI-IZD-POD/IFP-GFI-IZD-POD_1000370/P1075083" xmlDataType="decimal"/>
    </xmlCellPr>
  </singleXmlCell>
  <singleXmlCell id="110" r="I60" connectionId="0">
    <xmlCellPr id="1" uniqueName="P1075085">
      <xmlPr mapId="1" xpath="/PFI-IZD-POD/IFP-GFI-IZD-POD_1000370/P1075085" xmlDataType="decimal"/>
    </xmlCellPr>
  </singleXmlCell>
  <singleXmlCell id="111" r="H61" connectionId="0">
    <xmlCellPr id="1" uniqueName="P1075091">
      <xmlPr mapId="1" xpath="/PFI-IZD-POD/IFP-GFI-IZD-POD_1000370/P1075091" xmlDataType="decimal"/>
    </xmlCellPr>
  </singleXmlCell>
  <singleXmlCell id="112" r="I61" connectionId="0">
    <xmlCellPr id="1" uniqueName="P1075093">
      <xmlPr mapId="1" xpath="/PFI-IZD-POD/IFP-GFI-IZD-POD_1000370/P1075093" xmlDataType="decimal"/>
    </xmlCellPr>
  </singleXmlCell>
  <singleXmlCell id="113" r="H62" connectionId="0">
    <xmlCellPr id="1" uniqueName="P1075095">
      <xmlPr mapId="1" xpath="/PFI-IZD-POD/IFP-GFI-IZD-POD_1000370/P1075095" xmlDataType="decimal"/>
    </xmlCellPr>
  </singleXmlCell>
  <singleXmlCell id="114" r="I62" connectionId="0">
    <xmlCellPr id="1" uniqueName="P1075097">
      <xmlPr mapId="1" xpath="/PFI-IZD-POD/IFP-GFI-IZD-POD_1000370/P1075097" xmlDataType="decimal"/>
    </xmlCellPr>
  </singleXmlCell>
  <singleXmlCell id="115" r="H63" connectionId="0">
    <xmlCellPr id="1" uniqueName="P1075099">
      <xmlPr mapId="1" xpath="/PFI-IZD-POD/IFP-GFI-IZD-POD_1000370/P1075099" xmlDataType="decimal"/>
    </xmlCellPr>
  </singleXmlCell>
  <singleXmlCell id="116" r="I63" connectionId="0">
    <xmlCellPr id="1" uniqueName="P1075100">
      <xmlPr mapId="1" xpath="/PFI-IZD-POD/IFP-GFI-IZD-POD_1000370/P1075100" xmlDataType="decimal"/>
    </xmlCellPr>
  </singleXmlCell>
  <singleXmlCell id="117" r="H64" connectionId="0">
    <xmlCellPr id="1" uniqueName="P1075101">
      <xmlPr mapId="1" xpath="/PFI-IZD-POD/IFP-GFI-IZD-POD_1000370/P1075101" xmlDataType="decimal"/>
    </xmlCellPr>
  </singleXmlCell>
  <singleXmlCell id="118" r="I64" connectionId="0">
    <xmlCellPr id="1" uniqueName="P1075102">
      <xmlPr mapId="1" xpath="/PFI-IZD-POD/IFP-GFI-IZD-POD_1000370/P1075102" xmlDataType="decimal"/>
    </xmlCellPr>
  </singleXmlCell>
  <singleXmlCell id="119" r="H65" connectionId="0">
    <xmlCellPr id="1" uniqueName="P1075103">
      <xmlPr mapId="1" xpath="/PFI-IZD-POD/IFP-GFI-IZD-POD_1000370/P1075103" xmlDataType="decimal"/>
    </xmlCellPr>
  </singleXmlCell>
  <singleXmlCell id="120" r="I65" connectionId="0">
    <xmlCellPr id="1" uniqueName="P1075104">
      <xmlPr mapId="1" xpath="/PFI-IZD-POD/IFP-GFI-IZD-POD_1000370/P1075104" xmlDataType="decimal"/>
    </xmlCellPr>
  </singleXmlCell>
  <singleXmlCell id="121" r="H66" connectionId="0">
    <xmlCellPr id="1" uniqueName="P1075105">
      <xmlPr mapId="1" xpath="/PFI-IZD-POD/IFP-GFI-IZD-POD_1000370/P1075105" xmlDataType="decimal"/>
    </xmlCellPr>
  </singleXmlCell>
  <singleXmlCell id="122" r="I66" connectionId="0">
    <xmlCellPr id="1" uniqueName="P1075106">
      <xmlPr mapId="1" xpath="/PFI-IZD-POD/IFP-GFI-IZD-POD_1000370/P1075106" xmlDataType="decimal"/>
    </xmlCellPr>
  </singleXmlCell>
  <singleXmlCell id="123" r="H67" connectionId="0">
    <xmlCellPr id="1" uniqueName="P1075107">
      <xmlPr mapId="1" xpath="/PFI-IZD-POD/IFP-GFI-IZD-POD_1000370/P1075107" xmlDataType="decimal"/>
    </xmlCellPr>
  </singleXmlCell>
  <singleXmlCell id="124" r="I67" connectionId="0">
    <xmlCellPr id="1" uniqueName="P1075108">
      <xmlPr mapId="1" xpath="/PFI-IZD-POD/IFP-GFI-IZD-POD_1000370/P1075108" xmlDataType="decimal"/>
    </xmlCellPr>
  </singleXmlCell>
  <singleXmlCell id="125" r="H68" connectionId="0">
    <xmlCellPr id="1" uniqueName="P1075109">
      <xmlPr mapId="1" xpath="/PFI-IZD-POD/IFP-GFI-IZD-POD_1000370/P1075109" xmlDataType="decimal"/>
    </xmlCellPr>
  </singleXmlCell>
  <singleXmlCell id="126" r="I68" connectionId="0">
    <xmlCellPr id="1" uniqueName="P1075110">
      <xmlPr mapId="1" xpath="/PFI-IZD-POD/IFP-GFI-IZD-POD_1000370/P1075110" xmlDataType="decimal"/>
    </xmlCellPr>
  </singleXmlCell>
  <singleXmlCell id="127" r="H69" connectionId="0">
    <xmlCellPr id="1" uniqueName="P1075111">
      <xmlPr mapId="1" xpath="/PFI-IZD-POD/IFP-GFI-IZD-POD_1000370/P1075111" xmlDataType="decimal"/>
    </xmlCellPr>
  </singleXmlCell>
  <singleXmlCell id="128" r="I69" connectionId="0">
    <xmlCellPr id="1" uniqueName="P1075112">
      <xmlPr mapId="1" xpath="/PFI-IZD-POD/IFP-GFI-IZD-POD_1000370/P1075112" xmlDataType="decimal"/>
    </xmlCellPr>
  </singleXmlCell>
  <singleXmlCell id="129" r="H70" connectionId="0">
    <xmlCellPr id="1" uniqueName="P1075113">
      <xmlPr mapId="1" xpath="/PFI-IZD-POD/IFP-GFI-IZD-POD_1000370/P1075113" xmlDataType="decimal"/>
    </xmlCellPr>
  </singleXmlCell>
  <singleXmlCell id="130" r="I70" connectionId="0">
    <xmlCellPr id="1" uniqueName="P1075114">
      <xmlPr mapId="1" xpath="/PFI-IZD-POD/IFP-GFI-IZD-POD_1000370/P1075114" xmlDataType="decimal"/>
    </xmlCellPr>
  </singleXmlCell>
  <singleXmlCell id="131" r="H71" connectionId="0">
    <xmlCellPr id="1" uniqueName="P1075115">
      <xmlPr mapId="1" xpath="/PFI-IZD-POD/IFP-GFI-IZD-POD_1000370/P1075115" xmlDataType="decimal"/>
    </xmlCellPr>
  </singleXmlCell>
  <singleXmlCell id="132" r="I71" connectionId="0">
    <xmlCellPr id="1" uniqueName="P1075116">
      <xmlPr mapId="1" xpath="/PFI-IZD-POD/IFP-GFI-IZD-POD_1000370/P1075116" xmlDataType="decimal"/>
    </xmlCellPr>
  </singleXmlCell>
  <singleXmlCell id="133" r="H72" connectionId="0">
    <xmlCellPr id="1" uniqueName="P1075117">
      <xmlPr mapId="1" xpath="/PFI-IZD-POD/IFP-GFI-IZD-POD_1000370/P1075117" xmlDataType="decimal"/>
    </xmlCellPr>
  </singleXmlCell>
  <singleXmlCell id="134" r="I72" connectionId="0">
    <xmlCellPr id="1" uniqueName="P1075118">
      <xmlPr mapId="1" xpath="/PFI-IZD-POD/IFP-GFI-IZD-POD_1000370/P1075118" xmlDataType="decimal"/>
    </xmlCellPr>
  </singleXmlCell>
  <singleXmlCell id="135" r="H73" connectionId="0">
    <xmlCellPr id="1" uniqueName="P1075119">
      <xmlPr mapId="1" xpath="/PFI-IZD-POD/IFP-GFI-IZD-POD_1000370/P1075119" xmlDataType="decimal"/>
    </xmlCellPr>
  </singleXmlCell>
  <singleXmlCell id="136" r="I73" connectionId="0">
    <xmlCellPr id="1" uniqueName="P1075120">
      <xmlPr mapId="1" xpath="/PFI-IZD-POD/IFP-GFI-IZD-POD_1000370/P1075120" xmlDataType="decimal"/>
    </xmlCellPr>
  </singleXmlCell>
  <singleXmlCell id="137" r="H75" connectionId="0">
    <xmlCellPr id="1" uniqueName="P1075121">
      <xmlPr mapId="1" xpath="/PFI-IZD-POD/IFP-GFI-IZD-POD_1000370/P1075121" xmlDataType="decimal"/>
    </xmlCellPr>
  </singleXmlCell>
  <singleXmlCell id="138" r="I75" connectionId="0">
    <xmlCellPr id="1" uniqueName="P1075229">
      <xmlPr mapId="1" xpath="/PFI-IZD-POD/IFP-GFI-IZD-POD_1000370/P1075229" xmlDataType="decimal"/>
    </xmlCellPr>
  </singleXmlCell>
  <singleXmlCell id="139" r="H76" connectionId="0">
    <xmlCellPr id="1" uniqueName="P1075230">
      <xmlPr mapId="1" xpath="/PFI-IZD-POD/IFP-GFI-IZD-POD_1000370/P1075230" xmlDataType="decimal"/>
    </xmlCellPr>
  </singleXmlCell>
  <singleXmlCell id="140" r="I76" connectionId="0">
    <xmlCellPr id="1" uniqueName="P1075231">
      <xmlPr mapId="1" xpath="/PFI-IZD-POD/IFP-GFI-IZD-POD_1000370/P1075231" xmlDataType="decimal"/>
    </xmlCellPr>
  </singleXmlCell>
  <singleXmlCell id="141" r="H77" connectionId="0">
    <xmlCellPr id="1" uniqueName="P1075232">
      <xmlPr mapId="1" xpath="/PFI-IZD-POD/IFP-GFI-IZD-POD_1000370/P1075232" xmlDataType="decimal"/>
    </xmlCellPr>
  </singleXmlCell>
  <singleXmlCell id="142" r="I77" connectionId="0">
    <xmlCellPr id="1" uniqueName="P1075233">
      <xmlPr mapId="1" xpath="/PFI-IZD-POD/IFP-GFI-IZD-POD_1000370/P1075233" xmlDataType="decimal"/>
    </xmlCellPr>
  </singleXmlCell>
  <singleXmlCell id="143" r="H78" connectionId="0">
    <xmlCellPr id="1" uniqueName="P1075234">
      <xmlPr mapId="1" xpath="/PFI-IZD-POD/IFP-GFI-IZD-POD_1000370/P1075234" xmlDataType="decimal"/>
    </xmlCellPr>
  </singleXmlCell>
  <singleXmlCell id="144" r="I78" connectionId="0">
    <xmlCellPr id="1" uniqueName="P1075235">
      <xmlPr mapId="1" xpath="/PFI-IZD-POD/IFP-GFI-IZD-POD_1000370/P1075235" xmlDataType="decimal"/>
    </xmlCellPr>
  </singleXmlCell>
  <singleXmlCell id="145" r="H79" connectionId="0">
    <xmlCellPr id="1" uniqueName="P1075236">
      <xmlPr mapId="1" xpath="/PFI-IZD-POD/IFP-GFI-IZD-POD_1000370/P1075236" xmlDataType="decimal"/>
    </xmlCellPr>
  </singleXmlCell>
  <singleXmlCell id="146" r="I79" connectionId="0">
    <xmlCellPr id="1" uniqueName="P1075237">
      <xmlPr mapId="1" xpath="/PFI-IZD-POD/IFP-GFI-IZD-POD_1000370/P1075237" xmlDataType="decimal"/>
    </xmlCellPr>
  </singleXmlCell>
  <singleXmlCell id="147" r="H80" connectionId="0">
    <xmlCellPr id="1" uniqueName="P1075238">
      <xmlPr mapId="1" xpath="/PFI-IZD-POD/IFP-GFI-IZD-POD_1000370/P1075238" xmlDataType="decimal"/>
    </xmlCellPr>
  </singleXmlCell>
  <singleXmlCell id="148" r="I80" connectionId="0">
    <xmlCellPr id="1" uniqueName="P1075239">
      <xmlPr mapId="1" xpath="/PFI-IZD-POD/IFP-GFI-IZD-POD_1000370/P1075239" xmlDataType="decimal"/>
    </xmlCellPr>
  </singleXmlCell>
  <singleXmlCell id="149" r="H81" connectionId="0">
    <xmlCellPr id="1" uniqueName="P1075240">
      <xmlPr mapId="1" xpath="/PFI-IZD-POD/IFP-GFI-IZD-POD_1000370/P1075240" xmlDataType="decimal"/>
    </xmlCellPr>
  </singleXmlCell>
  <singleXmlCell id="150" r="I81" connectionId="0">
    <xmlCellPr id="1" uniqueName="P1075241">
      <xmlPr mapId="1" xpath="/PFI-IZD-POD/IFP-GFI-IZD-POD_1000370/P1075241" xmlDataType="decimal"/>
    </xmlCellPr>
  </singleXmlCell>
  <singleXmlCell id="151" r="H82" connectionId="0">
    <xmlCellPr id="1" uniqueName="P1075242">
      <xmlPr mapId="1" xpath="/PFI-IZD-POD/IFP-GFI-IZD-POD_1000370/P1075242" xmlDataType="decimal"/>
    </xmlCellPr>
  </singleXmlCell>
  <singleXmlCell id="152" r="I82" connectionId="0">
    <xmlCellPr id="1" uniqueName="P1075243">
      <xmlPr mapId="1" xpath="/PFI-IZD-POD/IFP-GFI-IZD-POD_1000370/P1075243" xmlDataType="decimal"/>
    </xmlCellPr>
  </singleXmlCell>
  <singleXmlCell id="153" r="H83" connectionId="0">
    <xmlCellPr id="1" uniqueName="P1075244">
      <xmlPr mapId="1" xpath="/PFI-IZD-POD/IFP-GFI-IZD-POD_1000370/P1075244" xmlDataType="decimal"/>
    </xmlCellPr>
  </singleXmlCell>
  <singleXmlCell id="154" r="I83" connectionId="0">
    <xmlCellPr id="1" uniqueName="P1075245">
      <xmlPr mapId="1" xpath="/PFI-IZD-POD/IFP-GFI-IZD-POD_1000370/P1075245" xmlDataType="decimal"/>
    </xmlCellPr>
  </singleXmlCell>
  <singleXmlCell id="155" r="H84" connectionId="0">
    <xmlCellPr id="1" uniqueName="P1075246">
      <xmlPr mapId="1" xpath="/PFI-IZD-POD/IFP-GFI-IZD-POD_1000370/P1075246" xmlDataType="decimal"/>
    </xmlCellPr>
  </singleXmlCell>
  <singleXmlCell id="156" r="I84" connectionId="0">
    <xmlCellPr id="1" uniqueName="P1075247">
      <xmlPr mapId="1" xpath="/PFI-IZD-POD/IFP-GFI-IZD-POD_1000370/P1075247" xmlDataType="decimal"/>
    </xmlCellPr>
  </singleXmlCell>
  <singleXmlCell id="157" r="H85" connectionId="0">
    <xmlCellPr id="1" uniqueName="P1075248">
      <xmlPr mapId="1" xpath="/PFI-IZD-POD/IFP-GFI-IZD-POD_1000370/P1075248" xmlDataType="decimal"/>
    </xmlCellPr>
  </singleXmlCell>
  <singleXmlCell id="158" r="I85" connectionId="0">
    <xmlCellPr id="1" uniqueName="P1075249">
      <xmlPr mapId="1" xpath="/PFI-IZD-POD/IFP-GFI-IZD-POD_1000370/P1075249" xmlDataType="decimal"/>
    </xmlCellPr>
  </singleXmlCell>
  <singleXmlCell id="159" r="H86" connectionId="0">
    <xmlCellPr id="1" uniqueName="P1075250">
      <xmlPr mapId="1" xpath="/PFI-IZD-POD/IFP-GFI-IZD-POD_1000370/P1075250" xmlDataType="decimal"/>
    </xmlCellPr>
  </singleXmlCell>
  <singleXmlCell id="160" r="I86" connectionId="0">
    <xmlCellPr id="1" uniqueName="P1075251">
      <xmlPr mapId="1" xpath="/PFI-IZD-POD/IFP-GFI-IZD-POD_1000370/P1075251" xmlDataType="decimal"/>
    </xmlCellPr>
  </singleXmlCell>
  <singleXmlCell id="161" r="H87" connectionId="0">
    <xmlCellPr id="1" uniqueName="P1075252">
      <xmlPr mapId="1" xpath="/PFI-IZD-POD/IFP-GFI-IZD-POD_1000370/P1075252" xmlDataType="decimal"/>
    </xmlCellPr>
  </singleXmlCell>
  <singleXmlCell id="162" r="I87" connectionId="0">
    <xmlCellPr id="1" uniqueName="P1075253">
      <xmlPr mapId="1" xpath="/PFI-IZD-POD/IFP-GFI-IZD-POD_1000370/P1075253" xmlDataType="decimal"/>
    </xmlCellPr>
  </singleXmlCell>
  <singleXmlCell id="163" r="H88" connectionId="0">
    <xmlCellPr id="1" uniqueName="P1075254">
      <xmlPr mapId="1" xpath="/PFI-IZD-POD/IFP-GFI-IZD-POD_1000370/P1075254" xmlDataType="decimal"/>
    </xmlCellPr>
  </singleXmlCell>
  <singleXmlCell id="164" r="I88" connectionId="0">
    <xmlCellPr id="1" uniqueName="P1075255">
      <xmlPr mapId="1" xpath="/PFI-IZD-POD/IFP-GFI-IZD-POD_1000370/P1075255" xmlDataType="decimal"/>
    </xmlCellPr>
  </singleXmlCell>
  <singleXmlCell id="165" r="H89" connectionId="0">
    <xmlCellPr id="1" uniqueName="P1075256">
      <xmlPr mapId="1" xpath="/PFI-IZD-POD/IFP-GFI-IZD-POD_1000370/P1075256" xmlDataType="decimal"/>
    </xmlCellPr>
  </singleXmlCell>
  <singleXmlCell id="166" r="I89" connectionId="0">
    <xmlCellPr id="1" uniqueName="P1075257">
      <xmlPr mapId="1" xpath="/PFI-IZD-POD/IFP-GFI-IZD-POD_1000370/P1075257" xmlDataType="decimal"/>
    </xmlCellPr>
  </singleXmlCell>
  <singleXmlCell id="167" r="H90" connectionId="0">
    <xmlCellPr id="1" uniqueName="P1075258">
      <xmlPr mapId="1" xpath="/PFI-IZD-POD/IFP-GFI-IZD-POD_1000370/P1075258" xmlDataType="decimal"/>
    </xmlCellPr>
  </singleXmlCell>
  <singleXmlCell id="168" r="I90" connectionId="0">
    <xmlCellPr id="1" uniqueName="P1075259">
      <xmlPr mapId="1" xpath="/PFI-IZD-POD/IFP-GFI-IZD-POD_1000370/P1075259" xmlDataType="decimal"/>
    </xmlCellPr>
  </singleXmlCell>
  <singleXmlCell id="169" r="H91" connectionId="0">
    <xmlCellPr id="1" uniqueName="P1075260">
      <xmlPr mapId="1" xpath="/PFI-IZD-POD/IFP-GFI-IZD-POD_1000370/P1075260" xmlDataType="decimal"/>
    </xmlCellPr>
  </singleXmlCell>
  <singleXmlCell id="170" r="I91" connectionId="0">
    <xmlCellPr id="1" uniqueName="P1075261">
      <xmlPr mapId="1" xpath="/PFI-IZD-POD/IFP-GFI-IZD-POD_1000370/P1075261" xmlDataType="decimal"/>
    </xmlCellPr>
  </singleXmlCell>
  <singleXmlCell id="171" r="H92" connectionId="0">
    <xmlCellPr id="1" uniqueName="P1075262">
      <xmlPr mapId="1" xpath="/PFI-IZD-POD/IFP-GFI-IZD-POD_1000370/P1075262" xmlDataType="decimal"/>
    </xmlCellPr>
  </singleXmlCell>
  <singleXmlCell id="172" r="I92" connectionId="0">
    <xmlCellPr id="1" uniqueName="P1075263">
      <xmlPr mapId="1" xpath="/PFI-IZD-POD/IFP-GFI-IZD-POD_1000370/P1075263" xmlDataType="decimal"/>
    </xmlCellPr>
  </singleXmlCell>
  <singleXmlCell id="173" r="H93" connectionId="0">
    <xmlCellPr id="1" uniqueName="P1075264">
      <xmlPr mapId="1" xpath="/PFI-IZD-POD/IFP-GFI-IZD-POD_1000370/P1075264" xmlDataType="decimal"/>
    </xmlCellPr>
  </singleXmlCell>
  <singleXmlCell id="174" r="I93" connectionId="0">
    <xmlCellPr id="1" uniqueName="P1075265">
      <xmlPr mapId="1" xpath="/PFI-IZD-POD/IFP-GFI-IZD-POD_1000370/P1075265" xmlDataType="decimal"/>
    </xmlCellPr>
  </singleXmlCell>
  <singleXmlCell id="175" r="H94" connectionId="0">
    <xmlCellPr id="1" uniqueName="P1075266">
      <xmlPr mapId="1" xpath="/PFI-IZD-POD/IFP-GFI-IZD-POD_1000370/P1075266" xmlDataType="decimal"/>
    </xmlCellPr>
  </singleXmlCell>
  <singleXmlCell id="176" r="I94" connectionId="0">
    <xmlCellPr id="1" uniqueName="P1075267">
      <xmlPr mapId="1" xpath="/PFI-IZD-POD/IFP-GFI-IZD-POD_1000370/P1075267" xmlDataType="decimal"/>
    </xmlCellPr>
  </singleXmlCell>
  <singleXmlCell id="177" r="H95" connectionId="0">
    <xmlCellPr id="1" uniqueName="P1075268">
      <xmlPr mapId="1" xpath="/PFI-IZD-POD/IFP-GFI-IZD-POD_1000370/P1075268" xmlDataType="decimal"/>
    </xmlCellPr>
  </singleXmlCell>
  <singleXmlCell id="178" r="I95" connectionId="0">
    <xmlCellPr id="1" uniqueName="P1075269">
      <xmlPr mapId="1" xpath="/PFI-IZD-POD/IFP-GFI-IZD-POD_1000370/P1075269" xmlDataType="decimal"/>
    </xmlCellPr>
  </singleXmlCell>
  <singleXmlCell id="179" r="H96" connectionId="0">
    <xmlCellPr id="1" uniqueName="P1075270">
      <xmlPr mapId="1" xpath="/PFI-IZD-POD/IFP-GFI-IZD-POD_1000370/P1075270" xmlDataType="decimal"/>
    </xmlCellPr>
  </singleXmlCell>
  <singleXmlCell id="180" r="I96" connectionId="0">
    <xmlCellPr id="1" uniqueName="P1075271">
      <xmlPr mapId="1" xpath="/PFI-IZD-POD/IFP-GFI-IZD-POD_1000370/P1075271" xmlDataType="decimal"/>
    </xmlCellPr>
  </singleXmlCell>
  <singleXmlCell id="181" r="H97" connectionId="0">
    <xmlCellPr id="1" uniqueName="P1075272">
      <xmlPr mapId="1" xpath="/PFI-IZD-POD/IFP-GFI-IZD-POD_1000370/P1075272" xmlDataType="decimal"/>
    </xmlCellPr>
  </singleXmlCell>
  <singleXmlCell id="182" r="I97" connectionId="0">
    <xmlCellPr id="1" uniqueName="P1075273">
      <xmlPr mapId="1" xpath="/PFI-IZD-POD/IFP-GFI-IZD-POD_1000370/P1075273" xmlDataType="decimal"/>
    </xmlCellPr>
  </singleXmlCell>
  <singleXmlCell id="183" r="H98" connectionId="0">
    <xmlCellPr id="1" uniqueName="P1075274">
      <xmlPr mapId="1" xpath="/PFI-IZD-POD/IFP-GFI-IZD-POD_1000370/P1075274" xmlDataType="decimal"/>
    </xmlCellPr>
  </singleXmlCell>
  <singleXmlCell id="184" r="I98" connectionId="0">
    <xmlCellPr id="1" uniqueName="P1075275">
      <xmlPr mapId="1" xpath="/PFI-IZD-POD/IFP-GFI-IZD-POD_1000370/P1075275" xmlDataType="decimal"/>
    </xmlCellPr>
  </singleXmlCell>
  <singleXmlCell id="185" r="H99" connectionId="0">
    <xmlCellPr id="1" uniqueName="P1075276">
      <xmlPr mapId="1" xpath="/PFI-IZD-POD/IFP-GFI-IZD-POD_1000370/P1075276" xmlDataType="decimal"/>
    </xmlCellPr>
  </singleXmlCell>
  <singleXmlCell id="186" r="I99" connectionId="0">
    <xmlCellPr id="1" uniqueName="P1075277">
      <xmlPr mapId="1" xpath="/PFI-IZD-POD/IFP-GFI-IZD-POD_1000370/P1075277" xmlDataType="decimal"/>
    </xmlCellPr>
  </singleXmlCell>
  <singleXmlCell id="187" r="H100" connectionId="0">
    <xmlCellPr id="1" uniqueName="P1075278">
      <xmlPr mapId="1" xpath="/PFI-IZD-POD/IFP-GFI-IZD-POD_1000370/P1075278" xmlDataType="decimal"/>
    </xmlCellPr>
  </singleXmlCell>
  <singleXmlCell id="188" r="I100" connectionId="0">
    <xmlCellPr id="1" uniqueName="P1075279">
      <xmlPr mapId="1" xpath="/PFI-IZD-POD/IFP-GFI-IZD-POD_1000370/P1075279" xmlDataType="decimal"/>
    </xmlCellPr>
  </singleXmlCell>
  <singleXmlCell id="189" r="H101" connectionId="0">
    <xmlCellPr id="1" uniqueName="P1075280">
      <xmlPr mapId="1" xpath="/PFI-IZD-POD/IFP-GFI-IZD-POD_1000370/P1075280" xmlDataType="decimal"/>
    </xmlCellPr>
  </singleXmlCell>
  <singleXmlCell id="190" r="I101" connectionId="0">
    <xmlCellPr id="1" uniqueName="P1075281">
      <xmlPr mapId="1" xpath="/PFI-IZD-POD/IFP-GFI-IZD-POD_1000370/P1075281" xmlDataType="decimal"/>
    </xmlCellPr>
  </singleXmlCell>
  <singleXmlCell id="191" r="H102" connectionId="0">
    <xmlCellPr id="1" uniqueName="P1075282">
      <xmlPr mapId="1" xpath="/PFI-IZD-POD/IFP-GFI-IZD-POD_1000370/P1075282" xmlDataType="decimal"/>
    </xmlCellPr>
  </singleXmlCell>
  <singleXmlCell id="192" r="I102" connectionId="0">
    <xmlCellPr id="1" uniqueName="P1075283">
      <xmlPr mapId="1" xpath="/PFI-IZD-POD/IFP-GFI-IZD-POD_1000370/P1075283" xmlDataType="decimal"/>
    </xmlCellPr>
  </singleXmlCell>
  <singleXmlCell id="193" r="H103" connectionId="0">
    <xmlCellPr id="1" uniqueName="P1075284">
      <xmlPr mapId="1" xpath="/PFI-IZD-POD/IFP-GFI-IZD-POD_1000370/P1075284" xmlDataType="decimal"/>
    </xmlCellPr>
  </singleXmlCell>
  <singleXmlCell id="194" r="I103" connectionId="0">
    <xmlCellPr id="1" uniqueName="P1075285">
      <xmlPr mapId="1" xpath="/PFI-IZD-POD/IFP-GFI-IZD-POD_1000370/P1075285" xmlDataType="decimal"/>
    </xmlCellPr>
  </singleXmlCell>
  <singleXmlCell id="195" r="H104" connectionId="0">
    <xmlCellPr id="1" uniqueName="P1075286">
      <xmlPr mapId="1" xpath="/PFI-IZD-POD/IFP-GFI-IZD-POD_1000370/P1075286" xmlDataType="decimal"/>
    </xmlCellPr>
  </singleXmlCell>
  <singleXmlCell id="196" r="I104" connectionId="0">
    <xmlCellPr id="1" uniqueName="P1075287">
      <xmlPr mapId="1" xpath="/PFI-IZD-POD/IFP-GFI-IZD-POD_1000370/P1075287" xmlDataType="decimal"/>
    </xmlCellPr>
  </singleXmlCell>
  <singleXmlCell id="197" r="H105" connectionId="0">
    <xmlCellPr id="1" uniqueName="P1075288">
      <xmlPr mapId="1" xpath="/PFI-IZD-POD/IFP-GFI-IZD-POD_1000370/P1075288" xmlDataType="decimal"/>
    </xmlCellPr>
  </singleXmlCell>
  <singleXmlCell id="198" r="I105" connectionId="0">
    <xmlCellPr id="1" uniqueName="P1075289">
      <xmlPr mapId="1" xpath="/PFI-IZD-POD/IFP-GFI-IZD-POD_1000370/P1075289" xmlDataType="decimal"/>
    </xmlCellPr>
  </singleXmlCell>
  <singleXmlCell id="199" r="H106" connectionId="0">
    <xmlCellPr id="1" uniqueName="P1075290">
      <xmlPr mapId="1" xpath="/PFI-IZD-POD/IFP-GFI-IZD-POD_1000370/P1075290" xmlDataType="decimal"/>
    </xmlCellPr>
  </singleXmlCell>
  <singleXmlCell id="200" r="I106" connectionId="0">
    <xmlCellPr id="1" uniqueName="P1075291">
      <xmlPr mapId="1" xpath="/PFI-IZD-POD/IFP-GFI-IZD-POD_1000370/P1075291" xmlDataType="decimal"/>
    </xmlCellPr>
  </singleXmlCell>
  <singleXmlCell id="201" r="H107" connectionId="0">
    <xmlCellPr id="1" uniqueName="P1075292">
      <xmlPr mapId="1" xpath="/PFI-IZD-POD/IFP-GFI-IZD-POD_1000370/P1075292" xmlDataType="decimal"/>
    </xmlCellPr>
  </singleXmlCell>
  <singleXmlCell id="202" r="I107" connectionId="0">
    <xmlCellPr id="1" uniqueName="P1075293">
      <xmlPr mapId="1" xpath="/PFI-IZD-POD/IFP-GFI-IZD-POD_1000370/P1075293" xmlDataType="decimal"/>
    </xmlCellPr>
  </singleXmlCell>
  <singleXmlCell id="203" r="H108" connectionId="0">
    <xmlCellPr id="1" uniqueName="P1075294">
      <xmlPr mapId="1" xpath="/PFI-IZD-POD/IFP-GFI-IZD-POD_1000370/P1075294" xmlDataType="decimal"/>
    </xmlCellPr>
  </singleXmlCell>
  <singleXmlCell id="204" r="I108" connectionId="0">
    <xmlCellPr id="1" uniqueName="P1075295">
      <xmlPr mapId="1" xpath="/PFI-IZD-POD/IFP-GFI-IZD-POD_1000370/P1075295" xmlDataType="decimal"/>
    </xmlCellPr>
  </singleXmlCell>
  <singleXmlCell id="205" r="H109" connectionId="0">
    <xmlCellPr id="1" uniqueName="P1075296">
      <xmlPr mapId="1" xpath="/PFI-IZD-POD/IFP-GFI-IZD-POD_1000370/P1075296" xmlDataType="decimal"/>
    </xmlCellPr>
  </singleXmlCell>
  <singleXmlCell id="206" r="I109" connectionId="0">
    <xmlCellPr id="1" uniqueName="P1075297">
      <xmlPr mapId="1" xpath="/PFI-IZD-POD/IFP-GFI-IZD-POD_1000370/P1075297" xmlDataType="decimal"/>
    </xmlCellPr>
  </singleXmlCell>
  <singleXmlCell id="207" r="H110" connectionId="0">
    <xmlCellPr id="1" uniqueName="P1075298">
      <xmlPr mapId="1" xpath="/PFI-IZD-POD/IFP-GFI-IZD-POD_1000370/P1075298" xmlDataType="decimal"/>
    </xmlCellPr>
  </singleXmlCell>
  <singleXmlCell id="208" r="I110" connectionId="0">
    <xmlCellPr id="1" uniqueName="P1075299">
      <xmlPr mapId="1" xpath="/PFI-IZD-POD/IFP-GFI-IZD-POD_1000370/P1075299" xmlDataType="decimal"/>
    </xmlCellPr>
  </singleXmlCell>
  <singleXmlCell id="209" r="H111" connectionId="0">
    <xmlCellPr id="1" uniqueName="P1075300">
      <xmlPr mapId="1" xpath="/PFI-IZD-POD/IFP-GFI-IZD-POD_1000370/P1075300" xmlDataType="decimal"/>
    </xmlCellPr>
  </singleXmlCell>
  <singleXmlCell id="210" r="I111" connectionId="0">
    <xmlCellPr id="1" uniqueName="P1075301">
      <xmlPr mapId="1" xpath="/PFI-IZD-POD/IFP-GFI-IZD-POD_1000370/P1075301" xmlDataType="decimal"/>
    </xmlCellPr>
  </singleXmlCell>
  <singleXmlCell id="211" r="H112" connectionId="0">
    <xmlCellPr id="1" uniqueName="P1075302">
      <xmlPr mapId="1" xpath="/PFI-IZD-POD/IFP-GFI-IZD-POD_1000370/P1075302" xmlDataType="decimal"/>
    </xmlCellPr>
  </singleXmlCell>
  <singleXmlCell id="212" r="I112" connectionId="0">
    <xmlCellPr id="1" uniqueName="P1075303">
      <xmlPr mapId="1" xpath="/PFI-IZD-POD/IFP-GFI-IZD-POD_1000370/P1075303" xmlDataType="decimal"/>
    </xmlCellPr>
  </singleXmlCell>
  <singleXmlCell id="213" r="H113" connectionId="0">
    <xmlCellPr id="1" uniqueName="P1075304">
      <xmlPr mapId="1" xpath="/PFI-IZD-POD/IFP-GFI-IZD-POD_1000370/P1075304" xmlDataType="decimal"/>
    </xmlCellPr>
  </singleXmlCell>
  <singleXmlCell id="214" r="I113" connectionId="0">
    <xmlCellPr id="1" uniqueName="P1075305">
      <xmlPr mapId="1" xpath="/PFI-IZD-POD/IFP-GFI-IZD-POD_1000370/P1075305" xmlDataType="decimal"/>
    </xmlCellPr>
  </singleXmlCell>
  <singleXmlCell id="215" r="H114" connectionId="0">
    <xmlCellPr id="1" uniqueName="P1075306">
      <xmlPr mapId="1" xpath="/PFI-IZD-POD/IFP-GFI-IZD-POD_1000370/P1075306" xmlDataType="decimal"/>
    </xmlCellPr>
  </singleXmlCell>
  <singleXmlCell id="216" r="I114" connectionId="0">
    <xmlCellPr id="1" uniqueName="P1075307">
      <xmlPr mapId="1" xpath="/PFI-IZD-POD/IFP-GFI-IZD-POD_1000370/P1075307" xmlDataType="decimal"/>
    </xmlCellPr>
  </singleXmlCell>
  <singleXmlCell id="217" r="H115" connectionId="0">
    <xmlCellPr id="1" uniqueName="P1075308">
      <xmlPr mapId="1" xpath="/PFI-IZD-POD/IFP-GFI-IZD-POD_1000370/P1075308" xmlDataType="decimal"/>
    </xmlCellPr>
  </singleXmlCell>
  <singleXmlCell id="218" r="I115" connectionId="0">
    <xmlCellPr id="1" uniqueName="P1075309">
      <xmlPr mapId="1" xpath="/PFI-IZD-POD/IFP-GFI-IZD-POD_1000370/P1075309" xmlDataType="decimal"/>
    </xmlCellPr>
  </singleXmlCell>
  <singleXmlCell id="219" r="H116" connectionId="0">
    <xmlCellPr id="1" uniqueName="P1075310">
      <xmlPr mapId="1" xpath="/PFI-IZD-POD/IFP-GFI-IZD-POD_1000370/P1075310" xmlDataType="decimal"/>
    </xmlCellPr>
  </singleXmlCell>
  <singleXmlCell id="220" r="I116" connectionId="0">
    <xmlCellPr id="1" uniqueName="P1075311">
      <xmlPr mapId="1" xpath="/PFI-IZD-POD/IFP-GFI-IZD-POD_1000370/P1075311" xmlDataType="decimal"/>
    </xmlCellPr>
  </singleXmlCell>
  <singleXmlCell id="221" r="H117" connectionId="0">
    <xmlCellPr id="1" uniqueName="P1075312">
      <xmlPr mapId="1" xpath="/PFI-IZD-POD/IFP-GFI-IZD-POD_1000370/P1075312" xmlDataType="decimal"/>
    </xmlCellPr>
  </singleXmlCell>
  <singleXmlCell id="222" r="I117" connectionId="0">
    <xmlCellPr id="1" uniqueName="P1075313">
      <xmlPr mapId="1" xpath="/PFI-IZD-POD/IFP-GFI-IZD-POD_1000370/P1075313" xmlDataType="decimal"/>
    </xmlCellPr>
  </singleXmlCell>
  <singleXmlCell id="223" r="H118" connectionId="0">
    <xmlCellPr id="1" uniqueName="P1075314">
      <xmlPr mapId="1" xpath="/PFI-IZD-POD/IFP-GFI-IZD-POD_1000370/P1075314" xmlDataType="decimal"/>
    </xmlCellPr>
  </singleXmlCell>
  <singleXmlCell id="224" r="I118" connectionId="0">
    <xmlCellPr id="1" uniqueName="P1075315">
      <xmlPr mapId="1" xpath="/PFI-IZD-POD/IFP-GFI-IZD-POD_1000370/P1075315" xmlDataType="decimal"/>
    </xmlCellPr>
  </singleXmlCell>
  <singleXmlCell id="225" r="H119" connectionId="0">
    <xmlCellPr id="1" uniqueName="P1075316">
      <xmlPr mapId="1" xpath="/PFI-IZD-POD/IFP-GFI-IZD-POD_1000370/P1075316" xmlDataType="decimal"/>
    </xmlCellPr>
  </singleXmlCell>
  <singleXmlCell id="226" r="I119" connectionId="0">
    <xmlCellPr id="1" uniqueName="P1075317">
      <xmlPr mapId="1" xpath="/PFI-IZD-POD/IFP-GFI-IZD-POD_1000370/P1075317" xmlDataType="decimal"/>
    </xmlCellPr>
  </singleXmlCell>
  <singleXmlCell id="227" r="H120" connectionId="0">
    <xmlCellPr id="1" uniqueName="P1075318">
      <xmlPr mapId="1" xpath="/PFI-IZD-POD/IFP-GFI-IZD-POD_1000370/P1075318" xmlDataType="decimal"/>
    </xmlCellPr>
  </singleXmlCell>
  <singleXmlCell id="228" r="I120" connectionId="0">
    <xmlCellPr id="1" uniqueName="P1075319">
      <xmlPr mapId="1" xpath="/PFI-IZD-POD/IFP-GFI-IZD-POD_1000370/P1075319" xmlDataType="decimal"/>
    </xmlCellPr>
  </singleXmlCell>
  <singleXmlCell id="229" r="H121" connectionId="0">
    <xmlCellPr id="1" uniqueName="P1075320">
      <xmlPr mapId="1" xpath="/PFI-IZD-POD/IFP-GFI-IZD-POD_1000370/P1075320" xmlDataType="decimal"/>
    </xmlCellPr>
  </singleXmlCell>
  <singleXmlCell id="230" r="I121" connectionId="0">
    <xmlCellPr id="1" uniqueName="P1075321">
      <xmlPr mapId="1" xpath="/PFI-IZD-POD/IFP-GFI-IZD-POD_1000370/P1075321" xmlDataType="decimal"/>
    </xmlCellPr>
  </singleXmlCell>
  <singleXmlCell id="231" r="H122" connectionId="0">
    <xmlCellPr id="1" uniqueName="P1075322">
      <xmlPr mapId="1" xpath="/PFI-IZD-POD/IFP-GFI-IZD-POD_1000370/P1075322" xmlDataType="decimal"/>
    </xmlCellPr>
  </singleXmlCell>
  <singleXmlCell id="232" r="I122" connectionId="0">
    <xmlCellPr id="1" uniqueName="P1075323">
      <xmlPr mapId="1" xpath="/PFI-IZD-POD/IFP-GFI-IZD-POD_1000370/P1075323" xmlDataType="decimal"/>
    </xmlCellPr>
  </singleXmlCell>
  <singleXmlCell id="233" r="H123" connectionId="0">
    <xmlCellPr id="1" uniqueName="P1075324">
      <xmlPr mapId="1" xpath="/PFI-IZD-POD/IFP-GFI-IZD-POD_1000370/P1075324" xmlDataType="decimal"/>
    </xmlCellPr>
  </singleXmlCell>
  <singleXmlCell id="234" r="I123" connectionId="0">
    <xmlCellPr id="1" uniqueName="P1075325">
      <xmlPr mapId="1" xpath="/PFI-IZD-POD/IFP-GFI-IZD-POD_1000370/P1075325" xmlDataType="decimal"/>
    </xmlCellPr>
  </singleXmlCell>
  <singleXmlCell id="235" r="H124" connectionId="0">
    <xmlCellPr id="1" uniqueName="P1075326">
      <xmlPr mapId="1" xpath="/PFI-IZD-POD/IFP-GFI-IZD-POD_1000370/P1075326" xmlDataType="decimal"/>
    </xmlCellPr>
  </singleXmlCell>
  <singleXmlCell id="236" r="I124" connectionId="0">
    <xmlCellPr id="1" uniqueName="P1075327">
      <xmlPr mapId="1" xpath="/PFI-IZD-POD/IFP-GFI-IZD-POD_1000370/P1075327" xmlDataType="decimal"/>
    </xmlCellPr>
  </singleXmlCell>
  <singleXmlCell id="237" r="H125" connectionId="0">
    <xmlCellPr id="1" uniqueName="P1075328">
      <xmlPr mapId="1" xpath="/PFI-IZD-POD/IFP-GFI-IZD-POD_1000370/P1075328" xmlDataType="decimal"/>
    </xmlCellPr>
  </singleXmlCell>
  <singleXmlCell id="238" r="I125" connectionId="0">
    <xmlCellPr id="1" uniqueName="P1075329">
      <xmlPr mapId="1" xpath="/PFI-IZD-POD/IFP-GFI-IZD-POD_1000370/P1075329" xmlDataType="decimal"/>
    </xmlCellPr>
  </singleXmlCell>
  <singleXmlCell id="239" r="H126" connectionId="0">
    <xmlCellPr id="1" uniqueName="P1075330">
      <xmlPr mapId="1" xpath="/PFI-IZD-POD/IFP-GFI-IZD-POD_1000370/P1075330" xmlDataType="decimal"/>
    </xmlCellPr>
  </singleXmlCell>
  <singleXmlCell id="240" r="I126" connectionId="0">
    <xmlCellPr id="1" uniqueName="P1075331">
      <xmlPr mapId="1" xpath="/PFI-IZD-POD/IFP-GFI-IZD-POD_1000370/P1075331" xmlDataType="decimal"/>
    </xmlCellPr>
  </singleXmlCell>
  <singleXmlCell id="241" r="H127" connectionId="0">
    <xmlCellPr id="1" uniqueName="P1075332">
      <xmlPr mapId="1" xpath="/PFI-IZD-POD/IFP-GFI-IZD-POD_1000370/P1075332" xmlDataType="decimal"/>
    </xmlCellPr>
  </singleXmlCell>
  <singleXmlCell id="242" r="I127" connectionId="0">
    <xmlCellPr id="1" uniqueName="P1075333">
      <xmlPr mapId="1" xpath="/PFI-IZD-POD/IFP-GFI-IZD-POD_1000370/P1075333" xmlDataType="decimal"/>
    </xmlCellPr>
  </singleXmlCell>
  <singleXmlCell id="243" r="H128" connectionId="0">
    <xmlCellPr id="1" uniqueName="P1075334">
      <xmlPr mapId="1" xpath="/PFI-IZD-POD/IFP-GFI-IZD-POD_1000370/P1075334" xmlDataType="decimal"/>
    </xmlCellPr>
  </singleXmlCell>
  <singleXmlCell id="244" r="I128" connectionId="0">
    <xmlCellPr id="1" uniqueName="P1075335">
      <xmlPr mapId="1" xpath="/PFI-IZD-POD/IFP-GFI-IZD-POD_1000370/P1075335" xmlDataType="decimal"/>
    </xmlCellPr>
  </singleXmlCell>
  <singleXmlCell id="245" r="H129" connectionId="0">
    <xmlCellPr id="1" uniqueName="P1075336">
      <xmlPr mapId="1" xpath="/PFI-IZD-POD/IFP-GFI-IZD-POD_1000370/P1075336" xmlDataType="decimal"/>
    </xmlCellPr>
  </singleXmlCell>
  <singleXmlCell id="246" r="I129" connectionId="0">
    <xmlCellPr id="1" uniqueName="P1075337">
      <xmlPr mapId="1" xpath="/PFI-IZD-POD/IFP-GFI-IZD-POD_1000370/P1075337" xmlDataType="decimal"/>
    </xmlCellPr>
  </singleXmlCell>
  <singleXmlCell id="247" r="H130" connectionId="0">
    <xmlCellPr id="1" uniqueName="P1075338">
      <xmlPr mapId="1" xpath="/PFI-IZD-POD/IFP-GFI-IZD-POD_1000370/P1075338" xmlDataType="decimal"/>
    </xmlCellPr>
  </singleXmlCell>
  <singleXmlCell id="248" r="I130" connectionId="0">
    <xmlCellPr id="1" uniqueName="P1075339">
      <xmlPr mapId="1" xpath="/PFI-IZD-POD/IFP-GFI-IZD-POD_1000370/P1075339" xmlDataType="decimal"/>
    </xmlCellPr>
  </singleXmlCell>
  <singleXmlCell id="249" r="H131" connectionId="0">
    <xmlCellPr id="1" uniqueName="P1075340">
      <xmlPr mapId="1" xpath="/PFI-IZD-POD/IFP-GFI-IZD-POD_1000370/P1075340" xmlDataType="decimal"/>
    </xmlCellPr>
  </singleXmlCell>
  <singleXmlCell id="250" r="I131" connectionId="0">
    <xmlCellPr id="1" uniqueName="P1075341">
      <xmlPr mapId="1" xpath="/PFI-IZD-POD/IFP-GFI-IZD-POD_1000370/P1075341" xmlDataType="decimal"/>
    </xmlCellPr>
  </singleXmlCell>
  <singleXmlCell id="251" r="H132" connectionId="0">
    <xmlCellPr id="1" uniqueName="P1075342">
      <xmlPr mapId="1" xpath="/PFI-IZD-POD/IFP-GFI-IZD-POD_1000370/P1075342" xmlDataType="decimal"/>
    </xmlCellPr>
  </singleXmlCell>
  <singleXmlCell id="252" r="I132" connectionId="0">
    <xmlCellPr id="1" uniqueName="P1075343">
      <xmlPr mapId="1" xpath="/PFI-IZD-POD/IFP-GFI-IZD-POD_1000370/P1075343" xmlDataType="decimal"/>
    </xmlCellPr>
  </singleXmlCell>
</singleXmlCells>
</file>

<file path=xl/tables/tableSingleCells3.xml><?xml version="1.0" encoding="utf-8"?>
<singleXmlCells xmlns="http://schemas.openxmlformats.org/spreadsheetml/2006/main">
  <singleXmlCell id="253" r="H7" connectionId="0">
    <xmlCellPr id="1" uniqueName="P1076024">
      <xmlPr mapId="1" xpath="/PFI-IZD-POD/ISD-GFI-IZD-POD_1000371/P1076024" xmlDataType="decimal"/>
    </xmlCellPr>
  </singleXmlCell>
  <singleXmlCell id="254" r="I7" connectionId="0">
    <xmlCellPr id="1" uniqueName="P1076032">
      <xmlPr mapId="1" xpath="/PFI-IZD-POD/ISD-GFI-IZD-POD_1000371/P1076032" xmlDataType="decimal"/>
    </xmlCellPr>
  </singleXmlCell>
  <singleXmlCell id="255" r="H8" connectionId="0">
    <xmlCellPr id="1" uniqueName="P1076039">
      <xmlPr mapId="1" xpath="/PFI-IZD-POD/ISD-GFI-IZD-POD_1000371/P1076039" xmlDataType="decimal"/>
    </xmlCellPr>
  </singleXmlCell>
  <singleXmlCell id="256" r="I8" connectionId="0">
    <xmlCellPr id="1" uniqueName="P1076041">
      <xmlPr mapId="1" xpath="/PFI-IZD-POD/ISD-GFI-IZD-POD_1000371/P1076041" xmlDataType="decimal"/>
    </xmlCellPr>
  </singleXmlCell>
  <singleXmlCell id="257" r="H9" connectionId="0">
    <xmlCellPr id="1" uniqueName="P1076043">
      <xmlPr mapId="1" xpath="/PFI-IZD-POD/ISD-GFI-IZD-POD_1000371/P1076043" xmlDataType="decimal"/>
    </xmlCellPr>
  </singleXmlCell>
  <singleXmlCell id="258" r="I9" connectionId="0">
    <xmlCellPr id="1" uniqueName="P1076046">
      <xmlPr mapId="1" xpath="/PFI-IZD-POD/ISD-GFI-IZD-POD_1000371/P1076046" xmlDataType="decimal"/>
    </xmlCellPr>
  </singleXmlCell>
  <singleXmlCell id="259" r="H10" connectionId="0">
    <xmlCellPr id="1" uniqueName="P1076048">
      <xmlPr mapId="1" xpath="/PFI-IZD-POD/ISD-GFI-IZD-POD_1000371/P1076048" xmlDataType="decimal"/>
    </xmlCellPr>
  </singleXmlCell>
  <singleXmlCell id="260" r="I10" connectionId="0">
    <xmlCellPr id="1" uniqueName="P1076052">
      <xmlPr mapId="1" xpath="/PFI-IZD-POD/ISD-GFI-IZD-POD_1000371/P1076052" xmlDataType="decimal"/>
    </xmlCellPr>
  </singleXmlCell>
  <singleXmlCell id="261" r="H11" connectionId="0">
    <xmlCellPr id="1" uniqueName="P1076056">
      <xmlPr mapId="1" xpath="/PFI-IZD-POD/ISD-GFI-IZD-POD_1000371/P1076056" xmlDataType="decimal"/>
    </xmlCellPr>
  </singleXmlCell>
  <singleXmlCell id="262" r="I11" connectionId="0">
    <xmlCellPr id="1" uniqueName="P1076058">
      <xmlPr mapId="1" xpath="/PFI-IZD-POD/ISD-GFI-IZD-POD_1000371/P1076058" xmlDataType="decimal"/>
    </xmlCellPr>
  </singleXmlCell>
  <singleXmlCell id="263" r="H12" connectionId="0">
    <xmlCellPr id="1" uniqueName="P1076060">
      <xmlPr mapId="1" xpath="/PFI-IZD-POD/ISD-GFI-IZD-POD_1000371/P1076060" xmlDataType="decimal"/>
    </xmlCellPr>
  </singleXmlCell>
  <singleXmlCell id="264" r="I12" connectionId="0">
    <xmlCellPr id="1" uniqueName="P1076062">
      <xmlPr mapId="1" xpath="/PFI-IZD-POD/ISD-GFI-IZD-POD_1000371/P1076062" xmlDataType="decimal"/>
    </xmlCellPr>
  </singleXmlCell>
  <singleXmlCell id="265" r="H13" connectionId="0">
    <xmlCellPr id="1" uniqueName="P1076064">
      <xmlPr mapId="1" xpath="/PFI-IZD-POD/ISD-GFI-IZD-POD_1000371/P1076064" xmlDataType="decimal"/>
    </xmlCellPr>
  </singleXmlCell>
  <singleXmlCell id="266" r="I13" connectionId="0">
    <xmlCellPr id="1" uniqueName="P1076066">
      <xmlPr mapId="1" xpath="/PFI-IZD-POD/ISD-GFI-IZD-POD_1000371/P1076066" xmlDataType="decimal"/>
    </xmlCellPr>
  </singleXmlCell>
  <singleXmlCell id="267" r="H14" connectionId="0">
    <xmlCellPr id="1" uniqueName="P1076069">
      <xmlPr mapId="1" xpath="/PFI-IZD-POD/ISD-GFI-IZD-POD_1000371/P1076069" xmlDataType="decimal"/>
    </xmlCellPr>
  </singleXmlCell>
  <singleXmlCell id="268" r="I14" connectionId="0">
    <xmlCellPr id="1" uniqueName="P1076071">
      <xmlPr mapId="1" xpath="/PFI-IZD-POD/ISD-GFI-IZD-POD_1000371/P1076071" xmlDataType="decimal"/>
    </xmlCellPr>
  </singleXmlCell>
  <singleXmlCell id="269" r="H15" connectionId="0">
    <xmlCellPr id="1" uniqueName="P1076073">
      <xmlPr mapId="1" xpath="/PFI-IZD-POD/ISD-GFI-IZD-POD_1000371/P1076073" xmlDataType="decimal"/>
    </xmlCellPr>
  </singleXmlCell>
  <singleXmlCell id="270" r="I15" connectionId="0">
    <xmlCellPr id="1" uniqueName="P1076076">
      <xmlPr mapId="1" xpath="/PFI-IZD-POD/ISD-GFI-IZD-POD_1000371/P1076076" xmlDataType="decimal"/>
    </xmlCellPr>
  </singleXmlCell>
  <singleXmlCell id="271" r="H16" connectionId="0">
    <xmlCellPr id="1" uniqueName="P1076078">
      <xmlPr mapId="1" xpath="/PFI-IZD-POD/ISD-GFI-IZD-POD_1000371/P1076078" xmlDataType="decimal"/>
    </xmlCellPr>
  </singleXmlCell>
  <singleXmlCell id="272" r="I16" connectionId="0">
    <xmlCellPr id="1" uniqueName="P1076080">
      <xmlPr mapId="1" xpath="/PFI-IZD-POD/ISD-GFI-IZD-POD_1000371/P1076080" xmlDataType="decimal"/>
    </xmlCellPr>
  </singleXmlCell>
  <singleXmlCell id="273" r="H17" connectionId="0">
    <xmlCellPr id="1" uniqueName="P1076082">
      <xmlPr mapId="1" xpath="/PFI-IZD-POD/ISD-GFI-IZD-POD_1000371/P1076082" xmlDataType="decimal"/>
    </xmlCellPr>
  </singleXmlCell>
  <singleXmlCell id="274" r="I17" connectionId="0">
    <xmlCellPr id="1" uniqueName="P1076084">
      <xmlPr mapId="1" xpath="/PFI-IZD-POD/ISD-GFI-IZD-POD_1000371/P1076084" xmlDataType="decimal"/>
    </xmlCellPr>
  </singleXmlCell>
  <singleXmlCell id="275" r="H18" connectionId="0">
    <xmlCellPr id="1" uniqueName="P1076087">
      <xmlPr mapId="1" xpath="/PFI-IZD-POD/ISD-GFI-IZD-POD_1000371/P1076087" xmlDataType="decimal"/>
    </xmlCellPr>
  </singleXmlCell>
  <singleXmlCell id="276" r="I18" connectionId="0">
    <xmlCellPr id="1" uniqueName="P1076090">
      <xmlPr mapId="1" xpath="/PFI-IZD-POD/ISD-GFI-IZD-POD_1000371/P1076090" xmlDataType="decimal"/>
    </xmlCellPr>
  </singleXmlCell>
  <singleXmlCell id="277" r="H19" connectionId="0">
    <xmlCellPr id="1" uniqueName="P1076092">
      <xmlPr mapId="1" xpath="/PFI-IZD-POD/ISD-GFI-IZD-POD_1000371/P1076092" xmlDataType="decimal"/>
    </xmlCellPr>
  </singleXmlCell>
  <singleXmlCell id="278" r="I19" connectionId="0">
    <xmlCellPr id="1" uniqueName="P1076094">
      <xmlPr mapId="1" xpath="/PFI-IZD-POD/ISD-GFI-IZD-POD_1000371/P1076094" xmlDataType="decimal"/>
    </xmlCellPr>
  </singleXmlCell>
  <singleXmlCell id="279" r="H20" connectionId="0">
    <xmlCellPr id="1" uniqueName="P1076095">
      <xmlPr mapId="1" xpath="/PFI-IZD-POD/ISD-GFI-IZD-POD_1000371/P1076095" xmlDataType="decimal"/>
    </xmlCellPr>
  </singleXmlCell>
  <singleXmlCell id="280" r="I20" connectionId="0">
    <xmlCellPr id="1" uniqueName="P1076098">
      <xmlPr mapId="1" xpath="/PFI-IZD-POD/ISD-GFI-IZD-POD_1000371/P1076098" xmlDataType="decimal"/>
    </xmlCellPr>
  </singleXmlCell>
  <singleXmlCell id="281" r="H21" connectionId="0">
    <xmlCellPr id="1" uniqueName="P1076101">
      <xmlPr mapId="1" xpath="/PFI-IZD-POD/ISD-GFI-IZD-POD_1000371/P1076101" xmlDataType="decimal"/>
    </xmlCellPr>
  </singleXmlCell>
  <singleXmlCell id="282" r="I21" connectionId="0">
    <xmlCellPr id="1" uniqueName="P1076103">
      <xmlPr mapId="1" xpath="/PFI-IZD-POD/ISD-GFI-IZD-POD_1000371/P1076103" xmlDataType="decimal"/>
    </xmlCellPr>
  </singleXmlCell>
  <singleXmlCell id="283" r="H22" connectionId="0">
    <xmlCellPr id="1" uniqueName="P1076105">
      <xmlPr mapId="1" xpath="/PFI-IZD-POD/ISD-GFI-IZD-POD_1000371/P1076105" xmlDataType="decimal"/>
    </xmlCellPr>
  </singleXmlCell>
  <singleXmlCell id="284" r="I22" connectionId="0">
    <xmlCellPr id="1" uniqueName="P1076107">
      <xmlPr mapId="1" xpath="/PFI-IZD-POD/ISD-GFI-IZD-POD_1000371/P1076107" xmlDataType="decimal"/>
    </xmlCellPr>
  </singleXmlCell>
  <singleXmlCell id="285" r="H23" connectionId="0">
    <xmlCellPr id="1" uniqueName="P1076109">
      <xmlPr mapId="1" xpath="/PFI-IZD-POD/ISD-GFI-IZD-POD_1000371/P1076109" xmlDataType="decimal"/>
    </xmlCellPr>
  </singleXmlCell>
  <singleXmlCell id="286" r="I23" connectionId="0">
    <xmlCellPr id="1" uniqueName="P1076111">
      <xmlPr mapId="1" xpath="/PFI-IZD-POD/ISD-GFI-IZD-POD_1000371/P1076111" xmlDataType="decimal"/>
    </xmlCellPr>
  </singleXmlCell>
  <singleXmlCell id="287" r="H24" connectionId="0">
    <xmlCellPr id="1" uniqueName="P1076113">
      <xmlPr mapId="1" xpath="/PFI-IZD-POD/ISD-GFI-IZD-POD_1000371/P1076113" xmlDataType="decimal"/>
    </xmlCellPr>
  </singleXmlCell>
  <singleXmlCell id="288" r="I24" connectionId="0">
    <xmlCellPr id="1" uniqueName="P1076115">
      <xmlPr mapId="1" xpath="/PFI-IZD-POD/ISD-GFI-IZD-POD_1000371/P1076115" xmlDataType="decimal"/>
    </xmlCellPr>
  </singleXmlCell>
  <singleXmlCell id="289" r="H25" connectionId="0">
    <xmlCellPr id="1" uniqueName="P1076117">
      <xmlPr mapId="1" xpath="/PFI-IZD-POD/ISD-GFI-IZD-POD_1000371/P1076117" xmlDataType="decimal"/>
    </xmlCellPr>
  </singleXmlCell>
  <singleXmlCell id="290" r="I25" connectionId="0">
    <xmlCellPr id="1" uniqueName="P1076122">
      <xmlPr mapId="1" xpath="/PFI-IZD-POD/ISD-GFI-IZD-POD_1000371/P1076122" xmlDataType="decimal"/>
    </xmlCellPr>
  </singleXmlCell>
  <singleXmlCell id="291" r="H26" connectionId="0">
    <xmlCellPr id="1" uniqueName="P1076126">
      <xmlPr mapId="1" xpath="/PFI-IZD-POD/ISD-GFI-IZD-POD_1000371/P1076126" xmlDataType="decimal"/>
    </xmlCellPr>
  </singleXmlCell>
  <singleXmlCell id="292" r="I26" connectionId="0">
    <xmlCellPr id="1" uniqueName="P1076128">
      <xmlPr mapId="1" xpath="/PFI-IZD-POD/ISD-GFI-IZD-POD_1000371/P1076128" xmlDataType="decimal"/>
    </xmlCellPr>
  </singleXmlCell>
  <singleXmlCell id="293" r="H27" connectionId="0">
    <xmlCellPr id="1" uniqueName="P1076130">
      <xmlPr mapId="1" xpath="/PFI-IZD-POD/ISD-GFI-IZD-POD_1000371/P1076130" xmlDataType="decimal"/>
    </xmlCellPr>
  </singleXmlCell>
  <singleXmlCell id="294" r="I27" connectionId="0">
    <xmlCellPr id="1" uniqueName="P1076132">
      <xmlPr mapId="1" xpath="/PFI-IZD-POD/ISD-GFI-IZD-POD_1000371/P1076132" xmlDataType="decimal"/>
    </xmlCellPr>
  </singleXmlCell>
  <singleXmlCell id="295" r="H28" connectionId="0">
    <xmlCellPr id="1" uniqueName="P1076134">
      <xmlPr mapId="1" xpath="/PFI-IZD-POD/ISD-GFI-IZD-POD_1000371/P1076134" xmlDataType="decimal"/>
    </xmlCellPr>
  </singleXmlCell>
  <singleXmlCell id="296" r="I28" connectionId="0">
    <xmlCellPr id="1" uniqueName="P1076136">
      <xmlPr mapId="1" xpath="/PFI-IZD-POD/ISD-GFI-IZD-POD_1000371/P1076136" xmlDataType="decimal"/>
    </xmlCellPr>
  </singleXmlCell>
  <singleXmlCell id="297" r="H29" connectionId="0">
    <xmlCellPr id="1" uniqueName="P1076138">
      <xmlPr mapId="1" xpath="/PFI-IZD-POD/ISD-GFI-IZD-POD_1000371/P1076138" xmlDataType="decimal"/>
    </xmlCellPr>
  </singleXmlCell>
  <singleXmlCell id="298" r="I29" connectionId="0">
    <xmlCellPr id="1" uniqueName="P1076140">
      <xmlPr mapId="1" xpath="/PFI-IZD-POD/ISD-GFI-IZD-POD_1000371/P1076140" xmlDataType="decimal"/>
    </xmlCellPr>
  </singleXmlCell>
  <singleXmlCell id="299" r="H30" connectionId="0">
    <xmlCellPr id="1" uniqueName="P1076142">
      <xmlPr mapId="1" xpath="/PFI-IZD-POD/ISD-GFI-IZD-POD_1000371/P1076142" xmlDataType="decimal"/>
    </xmlCellPr>
  </singleXmlCell>
  <singleXmlCell id="300" r="I30" connectionId="0">
    <xmlCellPr id="1" uniqueName="P1076144">
      <xmlPr mapId="1" xpath="/PFI-IZD-POD/ISD-GFI-IZD-POD_1000371/P1076144" xmlDataType="decimal"/>
    </xmlCellPr>
  </singleXmlCell>
  <singleXmlCell id="301" r="H31" connectionId="0">
    <xmlCellPr id="1" uniqueName="P1076147">
      <xmlPr mapId="1" xpath="/PFI-IZD-POD/ISD-GFI-IZD-POD_1000371/P1076147" xmlDataType="decimal"/>
    </xmlCellPr>
  </singleXmlCell>
  <singleXmlCell id="302" r="I31" connectionId="0">
    <xmlCellPr id="1" uniqueName="P1076150">
      <xmlPr mapId="1" xpath="/PFI-IZD-POD/ISD-GFI-IZD-POD_1000371/P1076150" xmlDataType="decimal"/>
    </xmlCellPr>
  </singleXmlCell>
  <singleXmlCell id="303" r="H32" connectionId="0">
    <xmlCellPr id="1" uniqueName="P1076152">
      <xmlPr mapId="1" xpath="/PFI-IZD-POD/ISD-GFI-IZD-POD_1000371/P1076152" xmlDataType="decimal"/>
    </xmlCellPr>
  </singleXmlCell>
  <singleXmlCell id="304" r="I32" connectionId="0">
    <xmlCellPr id="1" uniqueName="P1076154">
      <xmlPr mapId="1" xpath="/PFI-IZD-POD/ISD-GFI-IZD-POD_1000371/P1076154" xmlDataType="decimal"/>
    </xmlCellPr>
  </singleXmlCell>
  <singleXmlCell id="305" r="H33" connectionId="0">
    <xmlCellPr id="1" uniqueName="P1076156">
      <xmlPr mapId="1" xpath="/PFI-IZD-POD/ISD-GFI-IZD-POD_1000371/P1076156" xmlDataType="decimal"/>
    </xmlCellPr>
  </singleXmlCell>
  <singleXmlCell id="306" r="I33" connectionId="0">
    <xmlCellPr id="1" uniqueName="P1076158">
      <xmlPr mapId="1" xpath="/PFI-IZD-POD/ISD-GFI-IZD-POD_1000371/P1076158" xmlDataType="decimal"/>
    </xmlCellPr>
  </singleXmlCell>
  <singleXmlCell id="307" r="H34" connectionId="0">
    <xmlCellPr id="1" uniqueName="P1076162">
      <xmlPr mapId="1" xpath="/PFI-IZD-POD/ISD-GFI-IZD-POD_1000371/P1076162" xmlDataType="decimal"/>
    </xmlCellPr>
  </singleXmlCell>
  <singleXmlCell id="308" r="I34" connectionId="0">
    <xmlCellPr id="1" uniqueName="P1076164">
      <xmlPr mapId="1" xpath="/PFI-IZD-POD/ISD-GFI-IZD-POD_1000371/P1076164" xmlDataType="decimal"/>
    </xmlCellPr>
  </singleXmlCell>
  <singleXmlCell id="309" r="H35" connectionId="0">
    <xmlCellPr id="1" uniqueName="P1076166">
      <xmlPr mapId="1" xpath="/PFI-IZD-POD/ISD-GFI-IZD-POD_1000371/P1076166" xmlDataType="decimal"/>
    </xmlCellPr>
  </singleXmlCell>
  <singleXmlCell id="310" r="I35" connectionId="0">
    <xmlCellPr id="1" uniqueName="P1076168">
      <xmlPr mapId="1" xpath="/PFI-IZD-POD/ISD-GFI-IZD-POD_1000371/P1076168" xmlDataType="decimal"/>
    </xmlCellPr>
  </singleXmlCell>
  <singleXmlCell id="311" r="H36" connectionId="0">
    <xmlCellPr id="1" uniqueName="P1076170">
      <xmlPr mapId="1" xpath="/PFI-IZD-POD/ISD-GFI-IZD-POD_1000371/P1076170" xmlDataType="decimal"/>
    </xmlCellPr>
  </singleXmlCell>
  <singleXmlCell id="312" r="I36" connectionId="0">
    <xmlCellPr id="1" uniqueName="P1076173">
      <xmlPr mapId="1" xpath="/PFI-IZD-POD/ISD-GFI-IZD-POD_1000371/P1076173" xmlDataType="decimal"/>
    </xmlCellPr>
  </singleXmlCell>
  <singleXmlCell id="313" r="H37" connectionId="0">
    <xmlCellPr id="1" uniqueName="P1076175">
      <xmlPr mapId="1" xpath="/PFI-IZD-POD/ISD-GFI-IZD-POD_1000371/P1076175" xmlDataType="decimal"/>
    </xmlCellPr>
  </singleXmlCell>
  <singleXmlCell id="314" r="I37" connectionId="0">
    <xmlCellPr id="1" uniqueName="P1076178">
      <xmlPr mapId="1" xpath="/PFI-IZD-POD/ISD-GFI-IZD-POD_1000371/P1076178" xmlDataType="decimal"/>
    </xmlCellPr>
  </singleXmlCell>
  <singleXmlCell id="315" r="H38" connectionId="0">
    <xmlCellPr id="1" uniqueName="P1076180">
      <xmlPr mapId="1" xpath="/PFI-IZD-POD/ISD-GFI-IZD-POD_1000371/P1076180" xmlDataType="decimal"/>
    </xmlCellPr>
  </singleXmlCell>
  <singleXmlCell id="316" r="I38" connectionId="0">
    <xmlCellPr id="1" uniqueName="P1076182">
      <xmlPr mapId="1" xpath="/PFI-IZD-POD/ISD-GFI-IZD-POD_1000371/P1076182" xmlDataType="decimal"/>
    </xmlCellPr>
  </singleXmlCell>
  <singleXmlCell id="317" r="H39" connectionId="0">
    <xmlCellPr id="1" uniqueName="P1076234">
      <xmlPr mapId="1" xpath="/PFI-IZD-POD/ISD-GFI-IZD-POD_1000371/P1076234" xmlDataType="decimal"/>
    </xmlCellPr>
  </singleXmlCell>
  <singleXmlCell id="318" r="I39" connectionId="0">
    <xmlCellPr id="1" uniqueName="P1076236">
      <xmlPr mapId="1" xpath="/PFI-IZD-POD/ISD-GFI-IZD-POD_1000371/P1076236" xmlDataType="decimal"/>
    </xmlCellPr>
  </singleXmlCell>
  <singleXmlCell id="319" r="H40" connectionId="0">
    <xmlCellPr id="1" uniqueName="P1076240">
      <xmlPr mapId="1" xpath="/PFI-IZD-POD/ISD-GFI-IZD-POD_1000371/P1076240" xmlDataType="decimal"/>
    </xmlCellPr>
  </singleXmlCell>
  <singleXmlCell id="320" r="I40" connectionId="0">
    <xmlCellPr id="1" uniqueName="P1076243">
      <xmlPr mapId="1" xpath="/PFI-IZD-POD/ISD-GFI-IZD-POD_1000371/P1076243" xmlDataType="decimal"/>
    </xmlCellPr>
  </singleXmlCell>
  <singleXmlCell id="321" r="H41" connectionId="0">
    <xmlCellPr id="1" uniqueName="P1076245">
      <xmlPr mapId="1" xpath="/PFI-IZD-POD/ISD-GFI-IZD-POD_1000371/P1076245" xmlDataType="decimal"/>
    </xmlCellPr>
  </singleXmlCell>
  <singleXmlCell id="322" r="I41" connectionId="0">
    <xmlCellPr id="1" uniqueName="P1076247">
      <xmlPr mapId="1" xpath="/PFI-IZD-POD/ISD-GFI-IZD-POD_1000371/P1076247" xmlDataType="decimal"/>
    </xmlCellPr>
  </singleXmlCell>
  <singleXmlCell id="323" r="H42" connectionId="0">
    <xmlCellPr id="1" uniqueName="P1076249">
      <xmlPr mapId="1" xpath="/PFI-IZD-POD/ISD-GFI-IZD-POD_1000371/P1076249" xmlDataType="decimal"/>
    </xmlCellPr>
  </singleXmlCell>
  <singleXmlCell id="324" r="I42" connectionId="0">
    <xmlCellPr id="1" uniqueName="P1076251">
      <xmlPr mapId="1" xpath="/PFI-IZD-POD/ISD-GFI-IZD-POD_1000371/P1076251" xmlDataType="decimal"/>
    </xmlCellPr>
  </singleXmlCell>
  <singleXmlCell id="325" r="H43" connectionId="0">
    <xmlCellPr id="1" uniqueName="P1076253">
      <xmlPr mapId="1" xpath="/PFI-IZD-POD/ISD-GFI-IZD-POD_1000371/P1076253" xmlDataType="decimal"/>
    </xmlCellPr>
  </singleXmlCell>
  <singleXmlCell id="326" r="I43" connectionId="0">
    <xmlCellPr id="1" uniqueName="P1076255">
      <xmlPr mapId="1" xpath="/PFI-IZD-POD/ISD-GFI-IZD-POD_1000371/P1076255" xmlDataType="decimal"/>
    </xmlCellPr>
  </singleXmlCell>
  <singleXmlCell id="327" r="H44" connectionId="0">
    <xmlCellPr id="1" uniqueName="P1076257">
      <xmlPr mapId="1" xpath="/PFI-IZD-POD/ISD-GFI-IZD-POD_1000371/P1076257" xmlDataType="decimal"/>
    </xmlCellPr>
  </singleXmlCell>
  <singleXmlCell id="328" r="I44" connectionId="0">
    <xmlCellPr id="1" uniqueName="P1076259">
      <xmlPr mapId="1" xpath="/PFI-IZD-POD/ISD-GFI-IZD-POD_1000371/P1076259" xmlDataType="decimal"/>
    </xmlCellPr>
  </singleXmlCell>
  <singleXmlCell id="329" r="H45" connectionId="0">
    <xmlCellPr id="1" uniqueName="P1076262">
      <xmlPr mapId="1" xpath="/PFI-IZD-POD/ISD-GFI-IZD-POD_1000371/P1076262" xmlDataType="decimal"/>
    </xmlCellPr>
  </singleXmlCell>
  <singleXmlCell id="330" r="I45" connectionId="0">
    <xmlCellPr id="1" uniqueName="P1076264">
      <xmlPr mapId="1" xpath="/PFI-IZD-POD/ISD-GFI-IZD-POD_1000371/P1076264" xmlDataType="decimal"/>
    </xmlCellPr>
  </singleXmlCell>
  <singleXmlCell id="331" r="H46" connectionId="0">
    <xmlCellPr id="1" uniqueName="P1076274">
      <xmlPr mapId="1" xpath="/PFI-IZD-POD/ISD-GFI-IZD-POD_1000371/P1076274" xmlDataType="decimal"/>
    </xmlCellPr>
  </singleXmlCell>
  <singleXmlCell id="332" r="I46" connectionId="0">
    <xmlCellPr id="1" uniqueName="P1076276">
      <xmlPr mapId="1" xpath="/PFI-IZD-POD/ISD-GFI-IZD-POD_1000371/P1076276" xmlDataType="decimal"/>
    </xmlCellPr>
  </singleXmlCell>
  <singleXmlCell id="333" r="H47" connectionId="0">
    <xmlCellPr id="1" uniqueName="P1076278">
      <xmlPr mapId="1" xpath="/PFI-IZD-POD/ISD-GFI-IZD-POD_1000371/P1076278" xmlDataType="decimal"/>
    </xmlCellPr>
  </singleXmlCell>
  <singleXmlCell id="334" r="I47" connectionId="0">
    <xmlCellPr id="1" uniqueName="P1076280">
      <xmlPr mapId="1" xpath="/PFI-IZD-POD/ISD-GFI-IZD-POD_1000371/P1076280" xmlDataType="decimal"/>
    </xmlCellPr>
  </singleXmlCell>
  <singleXmlCell id="335" r="H48" connectionId="0">
    <xmlCellPr id="1" uniqueName="P1076281">
      <xmlPr mapId="1" xpath="/PFI-IZD-POD/ISD-GFI-IZD-POD_1000371/P1076281" xmlDataType="decimal"/>
    </xmlCellPr>
  </singleXmlCell>
  <singleXmlCell id="336" r="I48" connectionId="0">
    <xmlCellPr id="1" uniqueName="P1076282">
      <xmlPr mapId="1" xpath="/PFI-IZD-POD/ISD-GFI-IZD-POD_1000371/P1076282" xmlDataType="decimal"/>
    </xmlCellPr>
  </singleXmlCell>
  <singleXmlCell id="337" r="H49" connectionId="0">
    <xmlCellPr id="1" uniqueName="P1076283">
      <xmlPr mapId="1" xpath="/PFI-IZD-POD/ISD-GFI-IZD-POD_1000371/P1076283" xmlDataType="decimal"/>
    </xmlCellPr>
  </singleXmlCell>
  <singleXmlCell id="338" r="I49" connectionId="0">
    <xmlCellPr id="1" uniqueName="P1076284">
      <xmlPr mapId="1" xpath="/PFI-IZD-POD/ISD-GFI-IZD-POD_1000371/P1076284" xmlDataType="decimal"/>
    </xmlCellPr>
  </singleXmlCell>
  <singleXmlCell id="339" r="H50" connectionId="0">
    <xmlCellPr id="1" uniqueName="P1076285">
      <xmlPr mapId="1" xpath="/PFI-IZD-POD/ISD-GFI-IZD-POD_1000371/P1076285" xmlDataType="decimal"/>
    </xmlCellPr>
  </singleXmlCell>
  <singleXmlCell id="340" r="I50" connectionId="0">
    <xmlCellPr id="1" uniqueName="P1076286">
      <xmlPr mapId="1" xpath="/PFI-IZD-POD/ISD-GFI-IZD-POD_1000371/P1076286" xmlDataType="decimal"/>
    </xmlCellPr>
  </singleXmlCell>
  <singleXmlCell id="341" r="H51" connectionId="0">
    <xmlCellPr id="1" uniqueName="P1076287">
      <xmlPr mapId="1" xpath="/PFI-IZD-POD/ISD-GFI-IZD-POD_1000371/P1076287" xmlDataType="decimal"/>
    </xmlCellPr>
  </singleXmlCell>
  <singleXmlCell id="342" r="I51" connectionId="0">
    <xmlCellPr id="1" uniqueName="P1076288">
      <xmlPr mapId="1" xpath="/PFI-IZD-POD/ISD-GFI-IZD-POD_1000371/P1076288" xmlDataType="decimal"/>
    </xmlCellPr>
  </singleXmlCell>
  <singleXmlCell id="343" r="H52" connectionId="0">
    <xmlCellPr id="1" uniqueName="P1076289">
      <xmlPr mapId="1" xpath="/PFI-IZD-POD/ISD-GFI-IZD-POD_1000371/P1076289" xmlDataType="decimal"/>
    </xmlCellPr>
  </singleXmlCell>
  <singleXmlCell id="344" r="I52" connectionId="0">
    <xmlCellPr id="1" uniqueName="P1076291">
      <xmlPr mapId="1" xpath="/PFI-IZD-POD/ISD-GFI-IZD-POD_1000371/P1076291" xmlDataType="decimal"/>
    </xmlCellPr>
  </singleXmlCell>
  <singleXmlCell id="345" r="H53" connectionId="0">
    <xmlCellPr id="1" uniqueName="P1076293">
      <xmlPr mapId="1" xpath="/PFI-IZD-POD/ISD-GFI-IZD-POD_1000371/P1076293" xmlDataType="decimal"/>
    </xmlCellPr>
  </singleXmlCell>
  <singleXmlCell id="346" r="I53" connectionId="0">
    <xmlCellPr id="1" uniqueName="P1076295">
      <xmlPr mapId="1" xpath="/PFI-IZD-POD/ISD-GFI-IZD-POD_1000371/P1076295" xmlDataType="decimal"/>
    </xmlCellPr>
  </singleXmlCell>
  <singleXmlCell id="347" r="H54" connectionId="0">
    <xmlCellPr id="1" uniqueName="P1076297">
      <xmlPr mapId="1" xpath="/PFI-IZD-POD/ISD-GFI-IZD-POD_1000371/P1076297" xmlDataType="decimal"/>
    </xmlCellPr>
  </singleXmlCell>
  <singleXmlCell id="348" r="I54" connectionId="0">
    <xmlCellPr id="1" uniqueName="P1076299">
      <xmlPr mapId="1" xpath="/PFI-IZD-POD/ISD-GFI-IZD-POD_1000371/P1076299" xmlDataType="decimal"/>
    </xmlCellPr>
  </singleXmlCell>
  <singleXmlCell id="349" r="H55" connectionId="0">
    <xmlCellPr id="1" uniqueName="P1076301">
      <xmlPr mapId="1" xpath="/PFI-IZD-POD/ISD-GFI-IZD-POD_1000371/P1076301" xmlDataType="decimal"/>
    </xmlCellPr>
  </singleXmlCell>
  <singleXmlCell id="350" r="I55" connectionId="0">
    <xmlCellPr id="1" uniqueName="P1076303">
      <xmlPr mapId="1" xpath="/PFI-IZD-POD/ISD-GFI-IZD-POD_1000371/P1076303" xmlDataType="decimal"/>
    </xmlCellPr>
  </singleXmlCell>
  <singleXmlCell id="351" r="H56" connectionId="0">
    <xmlCellPr id="1" uniqueName="P1076315">
      <xmlPr mapId="1" xpath="/PFI-IZD-POD/ISD-GFI-IZD-POD_1000371/P1076315" xmlDataType="decimal"/>
    </xmlCellPr>
  </singleXmlCell>
  <singleXmlCell id="352" r="I56" connectionId="0">
    <xmlCellPr id="1" uniqueName="P1076317">
      <xmlPr mapId="1" xpath="/PFI-IZD-POD/ISD-GFI-IZD-POD_1000371/P1076317" xmlDataType="decimal"/>
    </xmlCellPr>
  </singleXmlCell>
  <singleXmlCell id="353" r="H57" connectionId="0">
    <xmlCellPr id="1" uniqueName="P1076322">
      <xmlPr mapId="1" xpath="/PFI-IZD-POD/ISD-GFI-IZD-POD_1000371/P1076322" xmlDataType="decimal"/>
    </xmlCellPr>
  </singleXmlCell>
  <singleXmlCell id="354" r="I57" connectionId="0">
    <xmlCellPr id="1" uniqueName="P1076324">
      <xmlPr mapId="1" xpath="/PFI-IZD-POD/ISD-GFI-IZD-POD_1000371/P1076324" xmlDataType="decimal"/>
    </xmlCellPr>
  </singleXmlCell>
  <singleXmlCell id="355" r="H58" connectionId="0">
    <xmlCellPr id="1" uniqueName="P1076326">
      <xmlPr mapId="1" xpath="/PFI-IZD-POD/ISD-GFI-IZD-POD_1000371/P1076326" xmlDataType="decimal"/>
    </xmlCellPr>
  </singleXmlCell>
  <singleXmlCell id="356" r="I58" connectionId="0">
    <xmlCellPr id="1" uniqueName="P1076330">
      <xmlPr mapId="1" xpath="/PFI-IZD-POD/ISD-GFI-IZD-POD_1000371/P1076330" xmlDataType="decimal"/>
    </xmlCellPr>
  </singleXmlCell>
  <singleXmlCell id="357" r="H59" connectionId="0">
    <xmlCellPr id="1" uniqueName="P1076331">
      <xmlPr mapId="1" xpath="/PFI-IZD-POD/ISD-GFI-IZD-POD_1000371/P1076331" xmlDataType="decimal"/>
    </xmlCellPr>
  </singleXmlCell>
  <singleXmlCell id="358" r="I59" connectionId="0">
    <xmlCellPr id="1" uniqueName="P1076332">
      <xmlPr mapId="1" xpath="/PFI-IZD-POD/ISD-GFI-IZD-POD_1000371/P1076332" xmlDataType="decimal"/>
    </xmlCellPr>
  </singleXmlCell>
  <singleXmlCell id="359" r="H60" connectionId="0">
    <xmlCellPr id="1" uniqueName="P1076333">
      <xmlPr mapId="1" xpath="/PFI-IZD-POD/ISD-GFI-IZD-POD_1000371/P1076333" xmlDataType="decimal"/>
    </xmlCellPr>
  </singleXmlCell>
  <singleXmlCell id="360" r="I60" connectionId="0">
    <xmlCellPr id="1" uniqueName="P1076334">
      <xmlPr mapId="1" xpath="/PFI-IZD-POD/ISD-GFI-IZD-POD_1000371/P1076334" xmlDataType="decimal"/>
    </xmlCellPr>
  </singleXmlCell>
  <singleXmlCell id="361" r="H61" connectionId="0">
    <xmlCellPr id="1" uniqueName="P1076335">
      <xmlPr mapId="1" xpath="/PFI-IZD-POD/ISD-GFI-IZD-POD_1000371/P1076335" xmlDataType="decimal"/>
    </xmlCellPr>
  </singleXmlCell>
  <singleXmlCell id="362" r="I61" connectionId="0">
    <xmlCellPr id="1" uniqueName="P1076336">
      <xmlPr mapId="1" xpath="/PFI-IZD-POD/ISD-GFI-IZD-POD_1000371/P1076336" xmlDataType="decimal"/>
    </xmlCellPr>
  </singleXmlCell>
  <singleXmlCell id="363" r="H62" connectionId="0">
    <xmlCellPr id="1" uniqueName="P1076337">
      <xmlPr mapId="1" xpath="/PFI-IZD-POD/ISD-GFI-IZD-POD_1000371/P1076337" xmlDataType="decimal"/>
    </xmlCellPr>
  </singleXmlCell>
  <singleXmlCell id="364" r="I62" connectionId="0">
    <xmlCellPr id="1" uniqueName="P1076338">
      <xmlPr mapId="1" xpath="/PFI-IZD-POD/ISD-GFI-IZD-POD_1000371/P1076338" xmlDataType="decimal"/>
    </xmlCellPr>
  </singleXmlCell>
  <singleXmlCell id="365" r="H63" connectionId="0">
    <xmlCellPr id="1" uniqueName="P1076339">
      <xmlPr mapId="1" xpath="/PFI-IZD-POD/ISD-GFI-IZD-POD_1000371/P1076339" xmlDataType="decimal"/>
    </xmlCellPr>
  </singleXmlCell>
  <singleXmlCell id="366" r="I63" connectionId="0">
    <xmlCellPr id="1" uniqueName="P1076340">
      <xmlPr mapId="1" xpath="/PFI-IZD-POD/ISD-GFI-IZD-POD_1000371/P1076340" xmlDataType="decimal"/>
    </xmlCellPr>
  </singleXmlCell>
  <singleXmlCell id="367" r="H64" connectionId="0">
    <xmlCellPr id="1" uniqueName="P1076341">
      <xmlPr mapId="1" xpath="/PFI-IZD-POD/ISD-GFI-IZD-POD_1000371/P1076341" xmlDataType="decimal"/>
    </xmlCellPr>
  </singleXmlCell>
  <singleXmlCell id="368" r="I64" connectionId="0">
    <xmlCellPr id="1" uniqueName="P1076342">
      <xmlPr mapId="1" xpath="/PFI-IZD-POD/ISD-GFI-IZD-POD_1000371/P1076342" xmlDataType="decimal"/>
    </xmlCellPr>
  </singleXmlCell>
  <singleXmlCell id="369" r="H65" connectionId="0">
    <xmlCellPr id="1" uniqueName="P1076343">
      <xmlPr mapId="1" xpath="/PFI-IZD-POD/ISD-GFI-IZD-POD_1000371/P1076343" xmlDataType="decimal"/>
    </xmlCellPr>
  </singleXmlCell>
  <singleXmlCell id="370" r="I65" connectionId="0">
    <xmlCellPr id="1" uniqueName="P1076344">
      <xmlPr mapId="1" xpath="/PFI-IZD-POD/ISD-GFI-IZD-POD_1000371/P1076344" xmlDataType="decimal"/>
    </xmlCellPr>
  </singleXmlCell>
  <singleXmlCell id="371" r="H66" connectionId="0">
    <xmlCellPr id="1" uniqueName="P1076345">
      <xmlPr mapId="1" xpath="/PFI-IZD-POD/ISD-GFI-IZD-POD_1000371/P1076345" xmlDataType="decimal"/>
    </xmlCellPr>
  </singleXmlCell>
  <singleXmlCell id="372" r="I66" connectionId="0">
    <xmlCellPr id="1" uniqueName="P1076346">
      <xmlPr mapId="1" xpath="/PFI-IZD-POD/ISD-GFI-IZD-POD_1000371/P1076346" xmlDataType="decimal"/>
    </xmlCellPr>
  </singleXmlCell>
  <singleXmlCell id="373" r="H67" connectionId="0">
    <xmlCellPr id="1" uniqueName="P1076347">
      <xmlPr mapId="1" xpath="/PFI-IZD-POD/ISD-GFI-IZD-POD_1000371/P1076347" xmlDataType="decimal"/>
    </xmlCellPr>
  </singleXmlCell>
  <singleXmlCell id="374" r="I67" connectionId="0">
    <xmlCellPr id="1" uniqueName="P1076348">
      <xmlPr mapId="1" xpath="/PFI-IZD-POD/ISD-GFI-IZD-POD_1000371/P1076348" xmlDataType="decimal"/>
    </xmlCellPr>
  </singleXmlCell>
  <singleXmlCell id="375" r="H69" connectionId="0">
    <xmlCellPr id="1" uniqueName="P1076349">
      <xmlPr mapId="1" xpath="/PFI-IZD-POD/ISD-GFI-IZD-POD_1000371/P1076349" xmlDataType="decimal"/>
    </xmlCellPr>
  </singleXmlCell>
  <singleXmlCell id="376" r="I69" connectionId="0">
    <xmlCellPr id="1" uniqueName="P1076350">
      <xmlPr mapId="1" xpath="/PFI-IZD-POD/ISD-GFI-IZD-POD_1000371/P1076350" xmlDataType="decimal"/>
    </xmlCellPr>
  </singleXmlCell>
  <singleXmlCell id="377" r="H70" connectionId="0">
    <xmlCellPr id="1" uniqueName="P1076351">
      <xmlPr mapId="1" xpath="/PFI-IZD-POD/ISD-GFI-IZD-POD_1000371/P1076351" xmlDataType="decimal"/>
    </xmlCellPr>
  </singleXmlCell>
  <singleXmlCell id="378" r="I70" connectionId="0">
    <xmlCellPr id="1" uniqueName="P1076352">
      <xmlPr mapId="1" xpath="/PFI-IZD-POD/ISD-GFI-IZD-POD_1000371/P1076352" xmlDataType="decimal"/>
    </xmlCellPr>
  </singleXmlCell>
  <singleXmlCell id="379" r="H71" connectionId="0">
    <xmlCellPr id="1" uniqueName="P1076353">
      <xmlPr mapId="1" xpath="/PFI-IZD-POD/ISD-GFI-IZD-POD_1000371/P1076353" xmlDataType="decimal"/>
    </xmlCellPr>
  </singleXmlCell>
  <singleXmlCell id="380" r="I71" connectionId="0">
    <xmlCellPr id="1" uniqueName="P1076354">
      <xmlPr mapId="1" xpath="/PFI-IZD-POD/ISD-GFI-IZD-POD_1000371/P1076354" xmlDataType="decimal"/>
    </xmlCellPr>
  </singleXmlCell>
  <singleXmlCell id="381" r="H72" connectionId="0">
    <xmlCellPr id="1" uniqueName="P1076355">
      <xmlPr mapId="1" xpath="/PFI-IZD-POD/ISD-GFI-IZD-POD_1000371/P1076355" xmlDataType="decimal"/>
    </xmlCellPr>
  </singleXmlCell>
  <singleXmlCell id="382" r="I72" connectionId="0">
    <xmlCellPr id="1" uniqueName="P1076356">
      <xmlPr mapId="1" xpath="/PFI-IZD-POD/ISD-GFI-IZD-POD_1000371/P1076356" xmlDataType="decimal"/>
    </xmlCellPr>
  </singleXmlCell>
  <singleXmlCell id="383" r="H73" connectionId="0">
    <xmlCellPr id="1" uniqueName="P1076357">
      <xmlPr mapId="1" xpath="/PFI-IZD-POD/ISD-GFI-IZD-POD_1000371/P1076357" xmlDataType="decimal"/>
    </xmlCellPr>
  </singleXmlCell>
  <singleXmlCell id="384" r="I73" connectionId="0">
    <xmlCellPr id="1" uniqueName="P1076358">
      <xmlPr mapId="1" xpath="/PFI-IZD-POD/ISD-GFI-IZD-POD_1000371/P1076358" xmlDataType="decimal"/>
    </xmlCellPr>
  </singleXmlCell>
  <singleXmlCell id="385" r="H74" connectionId="0">
    <xmlCellPr id="1" uniqueName="P1076359">
      <xmlPr mapId="1" xpath="/PFI-IZD-POD/ISD-GFI-IZD-POD_1000371/P1076359" xmlDataType="decimal"/>
    </xmlCellPr>
  </singleXmlCell>
  <singleXmlCell id="386" r="I74" connectionId="0">
    <xmlCellPr id="1" uniqueName="P1076360">
      <xmlPr mapId="1" xpath="/PFI-IZD-POD/ISD-GFI-IZD-POD_1000371/P1076360" xmlDataType="decimal"/>
    </xmlCellPr>
  </singleXmlCell>
  <singleXmlCell id="387" r="H76" connectionId="0">
    <xmlCellPr id="1" uniqueName="P1076361">
      <xmlPr mapId="1" xpath="/PFI-IZD-POD/ISD-GFI-IZD-POD_1000371/P1076361" xmlDataType="decimal"/>
    </xmlCellPr>
  </singleXmlCell>
  <singleXmlCell id="388" r="I76" connectionId="0">
    <xmlCellPr id="1" uniqueName="P1076362">
      <xmlPr mapId="1" xpath="/PFI-IZD-POD/ISD-GFI-IZD-POD_1000371/P1076362" xmlDataType="decimal"/>
    </xmlCellPr>
  </singleXmlCell>
  <singleXmlCell id="389" r="H77" connectionId="0">
    <xmlCellPr id="1" uniqueName="P1076363">
      <xmlPr mapId="1" xpath="/PFI-IZD-POD/ISD-GFI-IZD-POD_1000371/P1076363" xmlDataType="decimal"/>
    </xmlCellPr>
  </singleXmlCell>
  <singleXmlCell id="390" r="I77" connectionId="0">
    <xmlCellPr id="1" uniqueName="P1076364">
      <xmlPr mapId="1" xpath="/PFI-IZD-POD/ISD-GFI-IZD-POD_1000371/P1076364" xmlDataType="decimal"/>
    </xmlCellPr>
  </singleXmlCell>
  <singleXmlCell id="391" r="H78" connectionId="0">
    <xmlCellPr id="1" uniqueName="P1076365">
      <xmlPr mapId="1" xpath="/PFI-IZD-POD/ISD-GFI-IZD-POD_1000371/P1076365" xmlDataType="decimal"/>
    </xmlCellPr>
  </singleXmlCell>
  <singleXmlCell id="392" r="I78" connectionId="0">
    <xmlCellPr id="1" uniqueName="P1076366">
      <xmlPr mapId="1" xpath="/PFI-IZD-POD/ISD-GFI-IZD-POD_1000371/P1076366" xmlDataType="decimal"/>
    </xmlCellPr>
  </singleXmlCell>
  <singleXmlCell id="393" r="H79" connectionId="0">
    <xmlCellPr id="1" uniqueName="P1076367">
      <xmlPr mapId="1" xpath="/PFI-IZD-POD/ISD-GFI-IZD-POD_1000371/P1076367" xmlDataType="decimal"/>
    </xmlCellPr>
  </singleXmlCell>
  <singleXmlCell id="394" r="I79" connectionId="0">
    <xmlCellPr id="1" uniqueName="P1076368">
      <xmlPr mapId="1" xpath="/PFI-IZD-POD/ISD-GFI-IZD-POD_1000371/P1076368" xmlDataType="decimal"/>
    </xmlCellPr>
  </singleXmlCell>
  <singleXmlCell id="395" r="H80" connectionId="0">
    <xmlCellPr id="1" uniqueName="P1076369">
      <xmlPr mapId="1" xpath="/PFI-IZD-POD/ISD-GFI-IZD-POD_1000371/P1076369" xmlDataType="decimal"/>
    </xmlCellPr>
  </singleXmlCell>
  <singleXmlCell id="396" r="I80" connectionId="0">
    <xmlCellPr id="1" uniqueName="P1076370">
      <xmlPr mapId="1" xpath="/PFI-IZD-POD/ISD-GFI-IZD-POD_1000371/P1076370" xmlDataType="decimal"/>
    </xmlCellPr>
  </singleXmlCell>
  <singleXmlCell id="397" r="H81" connectionId="0">
    <xmlCellPr id="1" uniqueName="P1076371">
      <xmlPr mapId="1" xpath="/PFI-IZD-POD/ISD-GFI-IZD-POD_1000371/P1076371" xmlDataType="decimal"/>
    </xmlCellPr>
  </singleXmlCell>
  <singleXmlCell id="398" r="I81" connectionId="0">
    <xmlCellPr id="1" uniqueName="P1076372">
      <xmlPr mapId="1" xpath="/PFI-IZD-POD/ISD-GFI-IZD-POD_1000371/P1076372" xmlDataType="decimal"/>
    </xmlCellPr>
  </singleXmlCell>
  <singleXmlCell id="399" r="H82" connectionId="0">
    <xmlCellPr id="1" uniqueName="P1076373">
      <xmlPr mapId="1" xpath="/PFI-IZD-POD/ISD-GFI-IZD-POD_1000371/P1076373" xmlDataType="decimal"/>
    </xmlCellPr>
  </singleXmlCell>
  <singleXmlCell id="400" r="I82" connectionId="0">
    <xmlCellPr id="1" uniqueName="P1076374">
      <xmlPr mapId="1" xpath="/PFI-IZD-POD/ISD-GFI-IZD-POD_1000371/P1076374" xmlDataType="decimal"/>
    </xmlCellPr>
  </singleXmlCell>
  <singleXmlCell id="401" r="H84" connectionId="0">
    <xmlCellPr id="1" uniqueName="P1076375">
      <xmlPr mapId="1" xpath="/PFI-IZD-POD/ISD-GFI-IZD-POD_1000371/P1076375" xmlDataType="decimal"/>
    </xmlCellPr>
  </singleXmlCell>
  <singleXmlCell id="402" r="I84" connectionId="0">
    <xmlCellPr id="1" uniqueName="P1076376">
      <xmlPr mapId="1" xpath="/PFI-IZD-POD/ISD-GFI-IZD-POD_1000371/P1076376" xmlDataType="decimal"/>
    </xmlCellPr>
  </singleXmlCell>
  <singleXmlCell id="403" r="H85" connectionId="0">
    <xmlCellPr id="1" uniqueName="P1076377">
      <xmlPr mapId="1" xpath="/PFI-IZD-POD/ISD-GFI-IZD-POD_1000371/P1076377" xmlDataType="decimal"/>
    </xmlCellPr>
  </singleXmlCell>
  <singleXmlCell id="404" r="I85" connectionId="0">
    <xmlCellPr id="1" uniqueName="P1076378">
      <xmlPr mapId="1" xpath="/PFI-IZD-POD/ISD-GFI-IZD-POD_1000371/P1076378" xmlDataType="decimal"/>
    </xmlCellPr>
  </singleXmlCell>
  <singleXmlCell id="405" r="H86" connectionId="0">
    <xmlCellPr id="1" uniqueName="P1076379">
      <xmlPr mapId="1" xpath="/PFI-IZD-POD/ISD-GFI-IZD-POD_1000371/P1076379" xmlDataType="decimal"/>
    </xmlCellPr>
  </singleXmlCell>
  <singleXmlCell id="406" r="I86" connectionId="0">
    <xmlCellPr id="1" uniqueName="P1076380">
      <xmlPr mapId="1" xpath="/PFI-IZD-POD/ISD-GFI-IZD-POD_1000371/P1076380" xmlDataType="decimal"/>
    </xmlCellPr>
  </singleXmlCell>
  <singleXmlCell id="407" r="H88" connectionId="0">
    <xmlCellPr id="1" uniqueName="P1076381">
      <xmlPr mapId="1" xpath="/PFI-IZD-POD/ISD-GFI-IZD-POD_1000371/P1076381" xmlDataType="decimal"/>
    </xmlCellPr>
  </singleXmlCell>
  <singleXmlCell id="408" r="I88" connectionId="0">
    <xmlCellPr id="1" uniqueName="P1076382">
      <xmlPr mapId="1" xpath="/PFI-IZD-POD/ISD-GFI-IZD-POD_1000371/P1076382" xmlDataType="decimal"/>
    </xmlCellPr>
  </singleXmlCell>
  <singleXmlCell id="409" r="H89" connectionId="0">
    <xmlCellPr id="1" uniqueName="P1076383">
      <xmlPr mapId="1" xpath="/PFI-IZD-POD/ISD-GFI-IZD-POD_1000371/P1076383" xmlDataType="decimal"/>
    </xmlCellPr>
  </singleXmlCell>
  <singleXmlCell id="410" r="I89" connectionId="0">
    <xmlCellPr id="1" uniqueName="P1076384">
      <xmlPr mapId="1" xpath="/PFI-IZD-POD/ISD-GFI-IZD-POD_1000371/P1076384" xmlDataType="decimal"/>
    </xmlCellPr>
  </singleXmlCell>
  <singleXmlCell id="411" r="H90" connectionId="0">
    <xmlCellPr id="1" uniqueName="P1076385">
      <xmlPr mapId="1" xpath="/PFI-IZD-POD/ISD-GFI-IZD-POD_1000371/P1076385" xmlDataType="decimal"/>
    </xmlCellPr>
  </singleXmlCell>
  <singleXmlCell id="412" r="I90" connectionId="0">
    <xmlCellPr id="1" uniqueName="P1076386">
      <xmlPr mapId="1" xpath="/PFI-IZD-POD/ISD-GFI-IZD-POD_1000371/P1076386" xmlDataType="decimal"/>
    </xmlCellPr>
  </singleXmlCell>
  <singleXmlCell id="413" r="H91" connectionId="0">
    <xmlCellPr id="1" uniqueName="P1076387">
      <xmlPr mapId="1" xpath="/PFI-IZD-POD/ISD-GFI-IZD-POD_1000371/P1076387" xmlDataType="decimal"/>
    </xmlCellPr>
  </singleXmlCell>
  <singleXmlCell id="414" r="I91" connectionId="0">
    <xmlCellPr id="1" uniqueName="P1076388">
      <xmlPr mapId="1" xpath="/PFI-IZD-POD/ISD-GFI-IZD-POD_1000371/P1076388" xmlDataType="decimal"/>
    </xmlCellPr>
  </singleXmlCell>
  <singleXmlCell id="415" r="H92" connectionId="0">
    <xmlCellPr id="1" uniqueName="P1076389">
      <xmlPr mapId="1" xpath="/PFI-IZD-POD/ISD-GFI-IZD-POD_1000371/P1076389" xmlDataType="decimal"/>
    </xmlCellPr>
  </singleXmlCell>
  <singleXmlCell id="416" r="I92" connectionId="0">
    <xmlCellPr id="1" uniqueName="P1076390">
      <xmlPr mapId="1" xpath="/PFI-IZD-POD/ISD-GFI-IZD-POD_1000371/P1076390" xmlDataType="decimal"/>
    </xmlCellPr>
  </singleXmlCell>
  <singleXmlCell id="417" r="H93" connectionId="0">
    <xmlCellPr id="1" uniqueName="P1076391">
      <xmlPr mapId="1" xpath="/PFI-IZD-POD/ISD-GFI-IZD-POD_1000371/P1076391" xmlDataType="decimal"/>
    </xmlCellPr>
  </singleXmlCell>
  <singleXmlCell id="418" r="I93" connectionId="0">
    <xmlCellPr id="1" uniqueName="P1076392">
      <xmlPr mapId="1" xpath="/PFI-IZD-POD/ISD-GFI-IZD-POD_1000371/P1076392" xmlDataType="decimal"/>
    </xmlCellPr>
  </singleXmlCell>
  <singleXmlCell id="419" r="H94" connectionId="0">
    <xmlCellPr id="1" uniqueName="P1076393">
      <xmlPr mapId="1" xpath="/PFI-IZD-POD/ISD-GFI-IZD-POD_1000371/P1076393" xmlDataType="decimal"/>
    </xmlCellPr>
  </singleXmlCell>
  <singleXmlCell id="420" r="I94" connectionId="0">
    <xmlCellPr id="1" uniqueName="P1076394">
      <xmlPr mapId="1" xpath="/PFI-IZD-POD/ISD-GFI-IZD-POD_1000371/P1076394" xmlDataType="decimal"/>
    </xmlCellPr>
  </singleXmlCell>
  <singleXmlCell id="421" r="H95" connectionId="0">
    <xmlCellPr id="1" uniqueName="P1076395">
      <xmlPr mapId="1" xpath="/PFI-IZD-POD/ISD-GFI-IZD-POD_1000371/P1076395" xmlDataType="decimal"/>
    </xmlCellPr>
  </singleXmlCell>
  <singleXmlCell id="422" r="I95" connectionId="0">
    <xmlCellPr id="1" uniqueName="P1076396">
      <xmlPr mapId="1" xpath="/PFI-IZD-POD/ISD-GFI-IZD-POD_1000371/P1076396" xmlDataType="decimal"/>
    </xmlCellPr>
  </singleXmlCell>
  <singleXmlCell id="423" r="H96" connectionId="0">
    <xmlCellPr id="1" uniqueName="P1076397">
      <xmlPr mapId="1" xpath="/PFI-IZD-POD/ISD-GFI-IZD-POD_1000371/P1076397" xmlDataType="decimal"/>
    </xmlCellPr>
  </singleXmlCell>
  <singleXmlCell id="424" r="I96" connectionId="0">
    <xmlCellPr id="1" uniqueName="P1076398">
      <xmlPr mapId="1" xpath="/PFI-IZD-POD/ISD-GFI-IZD-POD_1000371/P1076398" xmlDataType="decimal"/>
    </xmlCellPr>
  </singleXmlCell>
  <singleXmlCell id="425" r="H97" connectionId="0">
    <xmlCellPr id="1" uniqueName="P1076399">
      <xmlPr mapId="1" xpath="/PFI-IZD-POD/ISD-GFI-IZD-POD_1000371/P1076399" xmlDataType="decimal"/>
    </xmlCellPr>
  </singleXmlCell>
  <singleXmlCell id="426" r="I97" connectionId="0">
    <xmlCellPr id="1" uniqueName="P1076400">
      <xmlPr mapId="1" xpath="/PFI-IZD-POD/ISD-GFI-IZD-POD_1000371/P1076400" xmlDataType="decimal"/>
    </xmlCellPr>
  </singleXmlCell>
  <singleXmlCell id="427" r="H98" connectionId="0">
    <xmlCellPr id="1" uniqueName="P1076401">
      <xmlPr mapId="1" xpath="/PFI-IZD-POD/ISD-GFI-IZD-POD_1000371/P1076401" xmlDataType="decimal"/>
    </xmlCellPr>
  </singleXmlCell>
  <singleXmlCell id="428" r="I98" connectionId="0">
    <xmlCellPr id="1" uniqueName="P1076402">
      <xmlPr mapId="1" xpath="/PFI-IZD-POD/ISD-GFI-IZD-POD_1000371/P1076402" xmlDataType="decimal"/>
    </xmlCellPr>
  </singleXmlCell>
  <singleXmlCell id="429" r="H99" connectionId="0">
    <xmlCellPr id="1" uniqueName="P1076403">
      <xmlPr mapId="1" xpath="/PFI-IZD-POD/ISD-GFI-IZD-POD_1000371/P1076403" xmlDataType="decimal"/>
    </xmlCellPr>
  </singleXmlCell>
  <singleXmlCell id="430" r="I99" connectionId="0">
    <xmlCellPr id="1" uniqueName="P1076404">
      <xmlPr mapId="1" xpath="/PFI-IZD-POD/ISD-GFI-IZD-POD_1000371/P1076404" xmlDataType="decimal"/>
    </xmlCellPr>
  </singleXmlCell>
  <singleXmlCell id="431" r="H100" connectionId="0">
    <xmlCellPr id="1" uniqueName="P1076405">
      <xmlPr mapId="1" xpath="/PFI-IZD-POD/ISD-GFI-IZD-POD_1000371/P1076405" xmlDataType="decimal"/>
    </xmlCellPr>
  </singleXmlCell>
  <singleXmlCell id="432" r="I100" connectionId="0">
    <xmlCellPr id="1" uniqueName="P1076406">
      <xmlPr mapId="1" xpath="/PFI-IZD-POD/ISD-GFI-IZD-POD_1000371/P1076406" xmlDataType="decimal"/>
    </xmlCellPr>
  </singleXmlCell>
  <singleXmlCell id="433" r="H102" connectionId="0">
    <xmlCellPr id="1" uniqueName="P1076407">
      <xmlPr mapId="1" xpath="/PFI-IZD-POD/ISD-GFI-IZD-POD_1000371/P1076407" xmlDataType="decimal"/>
    </xmlCellPr>
  </singleXmlCell>
  <singleXmlCell id="434" r="I102" connectionId="0">
    <xmlCellPr id="1" uniqueName="P1076408">
      <xmlPr mapId="1" xpath="/PFI-IZD-POD/ISD-GFI-IZD-POD_1000371/P1076408" xmlDataType="decimal"/>
    </xmlCellPr>
  </singleXmlCell>
  <singleXmlCell id="435" r="H103" connectionId="0">
    <xmlCellPr id="1" uniqueName="P1076409">
      <xmlPr mapId="1" xpath="/PFI-IZD-POD/ISD-GFI-IZD-POD_1000371/P1076409" xmlDataType="decimal"/>
    </xmlCellPr>
  </singleXmlCell>
  <singleXmlCell id="436" r="I103" connectionId="0">
    <xmlCellPr id="1" uniqueName="P1076410">
      <xmlPr mapId="1" xpath="/PFI-IZD-POD/ISD-GFI-IZD-POD_1000371/P1076410" xmlDataType="decimal"/>
    </xmlCellPr>
  </singleXmlCell>
  <singleXmlCell id="437" r="H104" connectionId="0">
    <xmlCellPr id="1" uniqueName="P1076411">
      <xmlPr mapId="1" xpath="/PFI-IZD-POD/ISD-GFI-IZD-POD_1000371/P1076411" xmlDataType="decimal"/>
    </xmlCellPr>
  </singleXmlCell>
  <singleXmlCell id="438" r="I104" connectionId="0">
    <xmlCellPr id="1" uniqueName="P1076412">
      <xmlPr mapId="1" xpath="/PFI-IZD-POD/ISD-GFI-IZD-POD_1000371/P1076412" xmlDataType="decimal"/>
    </xmlCellPr>
  </singleXmlCell>
</singleXmlCells>
</file>

<file path=xl/tables/tableSingleCells4.xml><?xml version="1.0" encoding="utf-8"?>
<singleXmlCells xmlns="http://schemas.openxmlformats.org/spreadsheetml/2006/main">
  <singleXmlCell id="539" r="H8" connectionId="0">
    <xmlCellPr id="1" uniqueName="P1078099">
      <xmlPr mapId="1" xpath="/PFI-IZD-POD/NTD-GFI-IZD-POD_1000373/P1078099" xmlDataType="decimal"/>
    </xmlCellPr>
  </singleXmlCell>
  <singleXmlCell id="540" r="I8" connectionId="0">
    <xmlCellPr id="1" uniqueName="P1078100">
      <xmlPr mapId="1" xpath="/PFI-IZD-POD/NTD-GFI-IZD-POD_1000373/P1078100" xmlDataType="decimal"/>
    </xmlCellPr>
  </singleXmlCell>
  <singleXmlCell id="541" r="H9" connectionId="0">
    <xmlCellPr id="1" uniqueName="P1078101">
      <xmlPr mapId="1" xpath="/PFI-IZD-POD/NTD-GFI-IZD-POD_1000373/P1078101" xmlDataType="decimal"/>
    </xmlCellPr>
  </singleXmlCell>
  <singleXmlCell id="542" r="I9" connectionId="0">
    <xmlCellPr id="1" uniqueName="P1078102">
      <xmlPr mapId="1" xpath="/PFI-IZD-POD/NTD-GFI-IZD-POD_1000373/P1078102" xmlDataType="decimal"/>
    </xmlCellPr>
  </singleXmlCell>
  <singleXmlCell id="543" r="H10" connectionId="0">
    <xmlCellPr id="1" uniqueName="P1078103">
      <xmlPr mapId="1" xpath="/PFI-IZD-POD/NTD-GFI-IZD-POD_1000373/P1078103" xmlDataType="decimal"/>
    </xmlCellPr>
  </singleXmlCell>
  <singleXmlCell id="544" r="I10" connectionId="0">
    <xmlCellPr id="1" uniqueName="P1078104">
      <xmlPr mapId="1" xpath="/PFI-IZD-POD/NTD-GFI-IZD-POD_1000373/P1078104" xmlDataType="decimal"/>
    </xmlCellPr>
  </singleXmlCell>
  <singleXmlCell id="545" r="H11" connectionId="0">
    <xmlCellPr id="1" uniqueName="P1078105">
      <xmlPr mapId="1" xpath="/PFI-IZD-POD/NTD-GFI-IZD-POD_1000373/P1078105" xmlDataType="decimal"/>
    </xmlCellPr>
  </singleXmlCell>
  <singleXmlCell id="546" r="I11" connectionId="0">
    <xmlCellPr id="1" uniqueName="P1078106">
      <xmlPr mapId="1" xpath="/PFI-IZD-POD/NTD-GFI-IZD-POD_1000373/P1078106" xmlDataType="decimal"/>
    </xmlCellPr>
  </singleXmlCell>
  <singleXmlCell id="547" r="H12" connectionId="0">
    <xmlCellPr id="1" uniqueName="P1078107">
      <xmlPr mapId="1" xpath="/PFI-IZD-POD/NTD-GFI-IZD-POD_1000373/P1078107" xmlDataType="decimal"/>
    </xmlCellPr>
  </singleXmlCell>
  <singleXmlCell id="548" r="I12" connectionId="0">
    <xmlCellPr id="1" uniqueName="P1078108">
      <xmlPr mapId="1" xpath="/PFI-IZD-POD/NTD-GFI-IZD-POD_1000373/P1078108" xmlDataType="decimal"/>
    </xmlCellPr>
  </singleXmlCell>
  <singleXmlCell id="549" r="H13" connectionId="0">
    <xmlCellPr id="1" uniqueName="P1078109">
      <xmlPr mapId="1" xpath="/PFI-IZD-POD/NTD-GFI-IZD-POD_1000373/P1078109" xmlDataType="decimal"/>
    </xmlCellPr>
  </singleXmlCell>
  <singleXmlCell id="550" r="I13" connectionId="0">
    <xmlCellPr id="1" uniqueName="P1078110">
      <xmlPr mapId="1" xpath="/PFI-IZD-POD/NTD-GFI-IZD-POD_1000373/P1078110" xmlDataType="decimal"/>
    </xmlCellPr>
  </singleXmlCell>
  <singleXmlCell id="551" r="H14" connectionId="0">
    <xmlCellPr id="1" uniqueName="P1078111">
      <xmlPr mapId="1" xpath="/PFI-IZD-POD/NTD-GFI-IZD-POD_1000373/P1078111" xmlDataType="decimal"/>
    </xmlCellPr>
  </singleXmlCell>
  <singleXmlCell id="552" r="I14" connectionId="0">
    <xmlCellPr id="1" uniqueName="P1078112">
      <xmlPr mapId="1" xpath="/PFI-IZD-POD/NTD-GFI-IZD-POD_1000373/P1078112" xmlDataType="decimal"/>
    </xmlCellPr>
  </singleXmlCell>
  <singleXmlCell id="553" r="H15" connectionId="0">
    <xmlCellPr id="1" uniqueName="P1078113">
      <xmlPr mapId="1" xpath="/PFI-IZD-POD/NTD-GFI-IZD-POD_1000373/P1078113" xmlDataType="decimal"/>
    </xmlCellPr>
  </singleXmlCell>
  <singleXmlCell id="554" r="I15" connectionId="0">
    <xmlCellPr id="1" uniqueName="P1078114">
      <xmlPr mapId="1" xpath="/PFI-IZD-POD/NTD-GFI-IZD-POD_1000373/P1078114" xmlDataType="decimal"/>
    </xmlCellPr>
  </singleXmlCell>
  <singleXmlCell id="557" r="H16" connectionId="0">
    <xmlCellPr id="1" uniqueName="P1078115">
      <xmlPr mapId="1" xpath="/PFI-IZD-POD/NTD-GFI-IZD-POD_1000373/P1078115" xmlDataType="decimal"/>
    </xmlCellPr>
  </singleXmlCell>
  <singleXmlCell id="558" r="I16" connectionId="0">
    <xmlCellPr id="1" uniqueName="P1078116">
      <xmlPr mapId="1" xpath="/PFI-IZD-POD/NTD-GFI-IZD-POD_1000373/P1078116" xmlDataType="decimal"/>
    </xmlCellPr>
  </singleXmlCell>
  <singleXmlCell id="559" r="H17" connectionId="0">
    <xmlCellPr id="1" uniqueName="P1078117">
      <xmlPr mapId="1" xpath="/PFI-IZD-POD/NTD-GFI-IZD-POD_1000373/P1078117" xmlDataType="decimal"/>
    </xmlCellPr>
  </singleXmlCell>
  <singleXmlCell id="560" r="I17" connectionId="0">
    <xmlCellPr id="1" uniqueName="P1078118">
      <xmlPr mapId="1" xpath="/PFI-IZD-POD/NTD-GFI-IZD-POD_1000373/P1078118" xmlDataType="decimal"/>
    </xmlCellPr>
  </singleXmlCell>
  <singleXmlCell id="561" r="H18" connectionId="0">
    <xmlCellPr id="1" uniqueName="P1078119">
      <xmlPr mapId="1" xpath="/PFI-IZD-POD/NTD-GFI-IZD-POD_1000373/P1078119" xmlDataType="decimal"/>
    </xmlCellPr>
  </singleXmlCell>
  <singleXmlCell id="562" r="I18" connectionId="0">
    <xmlCellPr id="1" uniqueName="P1078120">
      <xmlPr mapId="1" xpath="/PFI-IZD-POD/NTD-GFI-IZD-POD_1000373/P1078120" xmlDataType="decimal"/>
    </xmlCellPr>
  </singleXmlCell>
  <singleXmlCell id="563" r="H19" connectionId="0">
    <xmlCellPr id="1" uniqueName="P1078121">
      <xmlPr mapId="1" xpath="/PFI-IZD-POD/NTD-GFI-IZD-POD_1000373/P1078121" xmlDataType="decimal"/>
    </xmlCellPr>
  </singleXmlCell>
  <singleXmlCell id="564" r="I19" connectionId="0">
    <xmlCellPr id="1" uniqueName="P1078122">
      <xmlPr mapId="1" xpath="/PFI-IZD-POD/NTD-GFI-IZD-POD_1000373/P1078122" xmlDataType="decimal"/>
    </xmlCellPr>
  </singleXmlCell>
  <singleXmlCell id="565" r="H21" connectionId="0">
    <xmlCellPr id="1" uniqueName="P1078123">
      <xmlPr mapId="1" xpath="/PFI-IZD-POD/NTD-GFI-IZD-POD_1000373/P1078123" xmlDataType="decimal"/>
    </xmlCellPr>
  </singleXmlCell>
  <singleXmlCell id="566" r="I21" connectionId="0">
    <xmlCellPr id="1" uniqueName="P1078124">
      <xmlPr mapId="1" xpath="/PFI-IZD-POD/NTD-GFI-IZD-POD_1000373/P1078124" xmlDataType="decimal"/>
    </xmlCellPr>
  </singleXmlCell>
  <singleXmlCell id="567" r="H22" connectionId="0">
    <xmlCellPr id="1" uniqueName="P1078125">
      <xmlPr mapId="1" xpath="/PFI-IZD-POD/NTD-GFI-IZD-POD_1000373/P1078125" xmlDataType="decimal"/>
    </xmlCellPr>
  </singleXmlCell>
  <singleXmlCell id="568" r="I22" connectionId="0">
    <xmlCellPr id="1" uniqueName="P1078126">
      <xmlPr mapId="1" xpath="/PFI-IZD-POD/NTD-GFI-IZD-POD_1000373/P1078126" xmlDataType="decimal"/>
    </xmlCellPr>
  </singleXmlCell>
  <singleXmlCell id="569" r="H23" connectionId="0">
    <xmlCellPr id="1" uniqueName="P1078127">
      <xmlPr mapId="1" xpath="/PFI-IZD-POD/NTD-GFI-IZD-POD_1000373/P1078127" xmlDataType="decimal"/>
    </xmlCellPr>
  </singleXmlCell>
  <singleXmlCell id="570" r="I23" connectionId="0">
    <xmlCellPr id="1" uniqueName="P1078128">
      <xmlPr mapId="1" xpath="/PFI-IZD-POD/NTD-GFI-IZD-POD_1000373/P1078128" xmlDataType="decimal"/>
    </xmlCellPr>
  </singleXmlCell>
  <singleXmlCell id="571" r="H24" connectionId="0">
    <xmlCellPr id="1" uniqueName="P1078129">
      <xmlPr mapId="1" xpath="/PFI-IZD-POD/NTD-GFI-IZD-POD_1000373/P1078129" xmlDataType="decimal"/>
    </xmlCellPr>
  </singleXmlCell>
  <singleXmlCell id="572" r="I24" connectionId="0">
    <xmlCellPr id="1" uniqueName="P1078130">
      <xmlPr mapId="1" xpath="/PFI-IZD-POD/NTD-GFI-IZD-POD_1000373/P1078130" xmlDataType="decimal"/>
    </xmlCellPr>
  </singleXmlCell>
  <singleXmlCell id="573" r="H25" connectionId="0">
    <xmlCellPr id="1" uniqueName="P1078131">
      <xmlPr mapId="1" xpath="/PFI-IZD-POD/NTD-GFI-IZD-POD_1000373/P1078131" xmlDataType="decimal"/>
    </xmlCellPr>
  </singleXmlCell>
  <singleXmlCell id="574" r="I25" connectionId="0">
    <xmlCellPr id="1" uniqueName="P1078132">
      <xmlPr mapId="1" xpath="/PFI-IZD-POD/NTD-GFI-IZD-POD_1000373/P1078132" xmlDataType="decimal"/>
    </xmlCellPr>
  </singleXmlCell>
  <singleXmlCell id="575" r="H26" connectionId="0">
    <xmlCellPr id="1" uniqueName="P1078133">
      <xmlPr mapId="1" xpath="/PFI-IZD-POD/NTD-GFI-IZD-POD_1000373/P1078133" xmlDataType="decimal"/>
    </xmlCellPr>
  </singleXmlCell>
  <singleXmlCell id="576" r="I26" connectionId="0">
    <xmlCellPr id="1" uniqueName="P1078134">
      <xmlPr mapId="1" xpath="/PFI-IZD-POD/NTD-GFI-IZD-POD_1000373/P1078134" xmlDataType="decimal"/>
    </xmlCellPr>
  </singleXmlCell>
  <singleXmlCell id="577" r="H27" connectionId="0">
    <xmlCellPr id="1" uniqueName="P1078135">
      <xmlPr mapId="1" xpath="/PFI-IZD-POD/NTD-GFI-IZD-POD_1000373/P1078135" xmlDataType="decimal"/>
    </xmlCellPr>
  </singleXmlCell>
  <singleXmlCell id="578" r="I27" connectionId="0">
    <xmlCellPr id="1" uniqueName="P1078136">
      <xmlPr mapId="1" xpath="/PFI-IZD-POD/NTD-GFI-IZD-POD_1000373/P1078136" xmlDataType="decimal"/>
    </xmlCellPr>
  </singleXmlCell>
  <singleXmlCell id="579" r="H28" connectionId="0">
    <xmlCellPr id="1" uniqueName="P1078137">
      <xmlPr mapId="1" xpath="/PFI-IZD-POD/NTD-GFI-IZD-POD_1000373/P1078137" xmlDataType="decimal"/>
    </xmlCellPr>
  </singleXmlCell>
  <singleXmlCell id="580" r="I28" connectionId="0">
    <xmlCellPr id="1" uniqueName="P1078138">
      <xmlPr mapId="1" xpath="/PFI-IZD-POD/NTD-GFI-IZD-POD_1000373/P1078138" xmlDataType="decimal"/>
    </xmlCellPr>
  </singleXmlCell>
  <singleXmlCell id="581" r="H29" connectionId="0">
    <xmlCellPr id="1" uniqueName="P1078139">
      <xmlPr mapId="1" xpath="/PFI-IZD-POD/NTD-GFI-IZD-POD_1000373/P1078139" xmlDataType="decimal"/>
    </xmlCellPr>
  </singleXmlCell>
  <singleXmlCell id="582" r="I29" connectionId="0">
    <xmlCellPr id="1" uniqueName="P1078140">
      <xmlPr mapId="1" xpath="/PFI-IZD-POD/NTD-GFI-IZD-POD_1000373/P1078140" xmlDataType="decimal"/>
    </xmlCellPr>
  </singleXmlCell>
  <singleXmlCell id="583" r="H30" connectionId="0">
    <xmlCellPr id="1" uniqueName="P1078141">
      <xmlPr mapId="1" xpath="/PFI-IZD-POD/NTD-GFI-IZD-POD_1000373/P1078141" xmlDataType="decimal"/>
    </xmlCellPr>
  </singleXmlCell>
  <singleXmlCell id="584" r="I30" connectionId="0">
    <xmlCellPr id="1" uniqueName="P1078142">
      <xmlPr mapId="1" xpath="/PFI-IZD-POD/NTD-GFI-IZD-POD_1000373/P1078142" xmlDataType="decimal"/>
    </xmlCellPr>
  </singleXmlCell>
  <singleXmlCell id="585" r="H31" connectionId="0">
    <xmlCellPr id="1" uniqueName="P1078143">
      <xmlPr mapId="1" xpath="/PFI-IZD-POD/NTD-GFI-IZD-POD_1000373/P1078143" xmlDataType="decimal"/>
    </xmlCellPr>
  </singleXmlCell>
  <singleXmlCell id="586" r="I31" connectionId="0">
    <xmlCellPr id="1" uniqueName="P1078144">
      <xmlPr mapId="1" xpath="/PFI-IZD-POD/NTD-GFI-IZD-POD_1000373/P1078144" xmlDataType="decimal"/>
    </xmlCellPr>
  </singleXmlCell>
  <singleXmlCell id="587" r="H32" connectionId="0">
    <xmlCellPr id="1" uniqueName="P1078145">
      <xmlPr mapId="1" xpath="/PFI-IZD-POD/NTD-GFI-IZD-POD_1000373/P1078145" xmlDataType="decimal"/>
    </xmlCellPr>
  </singleXmlCell>
  <singleXmlCell id="588" r="I32" connectionId="0">
    <xmlCellPr id="1" uniqueName="P1078146">
      <xmlPr mapId="1" xpath="/PFI-IZD-POD/NTD-GFI-IZD-POD_1000373/P1078146" xmlDataType="decimal"/>
    </xmlCellPr>
  </singleXmlCell>
  <singleXmlCell id="589" r="H33" connectionId="0">
    <xmlCellPr id="1" uniqueName="P1078147">
      <xmlPr mapId="1" xpath="/PFI-IZD-POD/NTD-GFI-IZD-POD_1000373/P1078147" xmlDataType="decimal"/>
    </xmlCellPr>
  </singleXmlCell>
  <singleXmlCell id="590" r="I33" connectionId="0">
    <xmlCellPr id="1" uniqueName="P1078148">
      <xmlPr mapId="1" xpath="/PFI-IZD-POD/NTD-GFI-IZD-POD_1000373/P1078148" xmlDataType="decimal"/>
    </xmlCellPr>
  </singleXmlCell>
  <singleXmlCell id="591" r="H34" connectionId="0">
    <xmlCellPr id="1" uniqueName="P1078149">
      <xmlPr mapId="1" xpath="/PFI-IZD-POD/NTD-GFI-IZD-POD_1000373/P1078149" xmlDataType="decimal"/>
    </xmlCellPr>
  </singleXmlCell>
  <singleXmlCell id="592" r="I34" connectionId="0">
    <xmlCellPr id="1" uniqueName="P1078150">
      <xmlPr mapId="1" xpath="/PFI-IZD-POD/NTD-GFI-IZD-POD_1000373/P1078150" xmlDataType="decimal"/>
    </xmlCellPr>
  </singleXmlCell>
  <singleXmlCell id="593" r="H36" connectionId="0">
    <xmlCellPr id="1" uniqueName="P1078151">
      <xmlPr mapId="1" xpath="/PFI-IZD-POD/NTD-GFI-IZD-POD_1000373/P1078151" xmlDataType="decimal"/>
    </xmlCellPr>
  </singleXmlCell>
  <singleXmlCell id="594" r="I36" connectionId="0">
    <xmlCellPr id="1" uniqueName="P1078152">
      <xmlPr mapId="1" xpath="/PFI-IZD-POD/NTD-GFI-IZD-POD_1000373/P1078152" xmlDataType="decimal"/>
    </xmlCellPr>
  </singleXmlCell>
  <singleXmlCell id="595" r="H37" connectionId="0">
    <xmlCellPr id="1" uniqueName="P1078153">
      <xmlPr mapId="1" xpath="/PFI-IZD-POD/NTD-GFI-IZD-POD_1000373/P1078153" xmlDataType="decimal"/>
    </xmlCellPr>
  </singleXmlCell>
  <singleXmlCell id="596" r="I37" connectionId="0">
    <xmlCellPr id="1" uniqueName="P1078154">
      <xmlPr mapId="1" xpath="/PFI-IZD-POD/NTD-GFI-IZD-POD_1000373/P1078154" xmlDataType="decimal"/>
    </xmlCellPr>
  </singleXmlCell>
  <singleXmlCell id="597" r="H38" connectionId="0">
    <xmlCellPr id="1" uniqueName="P1078155">
      <xmlPr mapId="1" xpath="/PFI-IZD-POD/NTD-GFI-IZD-POD_1000373/P1078155" xmlDataType="decimal"/>
    </xmlCellPr>
  </singleXmlCell>
  <singleXmlCell id="598" r="I38" connectionId="0">
    <xmlCellPr id="1" uniqueName="P1078156">
      <xmlPr mapId="1" xpath="/PFI-IZD-POD/NTD-GFI-IZD-POD_1000373/P1078156" xmlDataType="decimal"/>
    </xmlCellPr>
  </singleXmlCell>
  <singleXmlCell id="599" r="H39" connectionId="0">
    <xmlCellPr id="1" uniqueName="P1078157">
      <xmlPr mapId="1" xpath="/PFI-IZD-POD/NTD-GFI-IZD-POD_1000373/P1078157" xmlDataType="decimal"/>
    </xmlCellPr>
  </singleXmlCell>
  <singleXmlCell id="600" r="I39" connectionId="0">
    <xmlCellPr id="1" uniqueName="P1078158">
      <xmlPr mapId="1" xpath="/PFI-IZD-POD/NTD-GFI-IZD-POD_1000373/P1078158" xmlDataType="decimal"/>
    </xmlCellPr>
  </singleXmlCell>
  <singleXmlCell id="601" r="H40" connectionId="0">
    <xmlCellPr id="1" uniqueName="P1078159">
      <xmlPr mapId="1" xpath="/PFI-IZD-POD/NTD-GFI-IZD-POD_1000373/P1078159" xmlDataType="decimal"/>
    </xmlCellPr>
  </singleXmlCell>
  <singleXmlCell id="602" r="I40" connectionId="0">
    <xmlCellPr id="1" uniqueName="P1078160">
      <xmlPr mapId="1" xpath="/PFI-IZD-POD/NTD-GFI-IZD-POD_1000373/P1078160" xmlDataType="decimal"/>
    </xmlCellPr>
  </singleXmlCell>
  <singleXmlCell id="603" r="H41" connectionId="0">
    <xmlCellPr id="1" uniqueName="P1078161">
      <xmlPr mapId="1" xpath="/PFI-IZD-POD/NTD-GFI-IZD-POD_1000373/P1078161" xmlDataType="decimal"/>
    </xmlCellPr>
  </singleXmlCell>
  <singleXmlCell id="604" r="I41" connectionId="0">
    <xmlCellPr id="1" uniqueName="P1078162">
      <xmlPr mapId="1" xpath="/PFI-IZD-POD/NTD-GFI-IZD-POD_1000373/P1078162" xmlDataType="decimal"/>
    </xmlCellPr>
  </singleXmlCell>
  <singleXmlCell id="605" r="H42" connectionId="0">
    <xmlCellPr id="1" uniqueName="P1078163">
      <xmlPr mapId="1" xpath="/PFI-IZD-POD/NTD-GFI-IZD-POD_1000373/P1078163" xmlDataType="decimal"/>
    </xmlCellPr>
  </singleXmlCell>
  <singleXmlCell id="606" r="I42" connectionId="0">
    <xmlCellPr id="1" uniqueName="P1078164">
      <xmlPr mapId="1" xpath="/PFI-IZD-POD/NTD-GFI-IZD-POD_1000373/P1078164" xmlDataType="decimal"/>
    </xmlCellPr>
  </singleXmlCell>
  <singleXmlCell id="607" r="H43" connectionId="0">
    <xmlCellPr id="1" uniqueName="P1078165">
      <xmlPr mapId="1" xpath="/PFI-IZD-POD/NTD-GFI-IZD-POD_1000373/P1078165" xmlDataType="decimal"/>
    </xmlCellPr>
  </singleXmlCell>
  <singleXmlCell id="608" r="I43" connectionId="0">
    <xmlCellPr id="1" uniqueName="P1078166">
      <xmlPr mapId="1" xpath="/PFI-IZD-POD/NTD-GFI-IZD-POD_1000373/P1078166" xmlDataType="decimal"/>
    </xmlCellPr>
  </singleXmlCell>
  <singleXmlCell id="609" r="H44" connectionId="0">
    <xmlCellPr id="1" uniqueName="P1078167">
      <xmlPr mapId="1" xpath="/PFI-IZD-POD/NTD-GFI-IZD-POD_1000373/P1078167" xmlDataType="decimal"/>
    </xmlCellPr>
  </singleXmlCell>
  <singleXmlCell id="610" r="I44" connectionId="0">
    <xmlCellPr id="1" uniqueName="P1078168">
      <xmlPr mapId="1" xpath="/PFI-IZD-POD/NTD-GFI-IZD-POD_1000373/P1078168" xmlDataType="decimal"/>
    </xmlCellPr>
  </singleXmlCell>
  <singleXmlCell id="611" r="H45" connectionId="0">
    <xmlCellPr id="1" uniqueName="P1078169">
      <xmlPr mapId="1" xpath="/PFI-IZD-POD/NTD-GFI-IZD-POD_1000373/P1078169" xmlDataType="decimal"/>
    </xmlCellPr>
  </singleXmlCell>
  <singleXmlCell id="612" r="I45" connectionId="0">
    <xmlCellPr id="1" uniqueName="P1078170">
      <xmlPr mapId="1" xpath="/PFI-IZD-POD/NTD-GFI-IZD-POD_1000373/P1078170" xmlDataType="decimal"/>
    </xmlCellPr>
  </singleXmlCell>
  <singleXmlCell id="613" r="H46" connectionId="0">
    <xmlCellPr id="1" uniqueName="P1078171">
      <xmlPr mapId="1" xpath="/PFI-IZD-POD/NTD-GFI-IZD-POD_1000373/P1078171" xmlDataType="decimal"/>
    </xmlCellPr>
  </singleXmlCell>
  <singleXmlCell id="614" r="I46" connectionId="0">
    <xmlCellPr id="1" uniqueName="P1078172">
      <xmlPr mapId="1" xpath="/PFI-IZD-POD/NTD-GFI-IZD-POD_1000373/P1078172" xmlDataType="decimal"/>
    </xmlCellPr>
  </singleXmlCell>
  <singleXmlCell id="615" r="H47" connectionId="0">
    <xmlCellPr id="1" uniqueName="P1078173">
      <xmlPr mapId="1" xpath="/PFI-IZD-POD/NTD-GFI-IZD-POD_1000373/P1078173" xmlDataType="decimal"/>
    </xmlCellPr>
  </singleXmlCell>
  <singleXmlCell id="616" r="I47" connectionId="0">
    <xmlCellPr id="1" uniqueName="P1078174">
      <xmlPr mapId="1" xpath="/PFI-IZD-POD/NTD-GFI-IZD-POD_1000373/P1078174" xmlDataType="decimal"/>
    </xmlCellPr>
  </singleXmlCell>
  <singleXmlCell id="617" r="H48" connectionId="0">
    <xmlCellPr id="1" uniqueName="P1078175">
      <xmlPr mapId="1" xpath="/PFI-IZD-POD/NTD-GFI-IZD-POD_1000373/P1078175" xmlDataType="decimal"/>
    </xmlCellPr>
  </singleXmlCell>
  <singleXmlCell id="618" r="I48" connectionId="0">
    <xmlCellPr id="1" uniqueName="P1078176">
      <xmlPr mapId="1" xpath="/PFI-IZD-POD/NTD-GFI-IZD-POD_1000373/P1078176" xmlDataType="decimal"/>
    </xmlCellPr>
  </singleXmlCell>
  <singleXmlCell id="619" r="H49" connectionId="0">
    <xmlCellPr id="1" uniqueName="P1078177">
      <xmlPr mapId="1" xpath="/PFI-IZD-POD/NTD-GFI-IZD-POD_1000373/P1078177" xmlDataType="decimal"/>
    </xmlCellPr>
  </singleXmlCell>
  <singleXmlCell id="620" r="I49" connectionId="0">
    <xmlCellPr id="1" uniqueName="P1078178">
      <xmlPr mapId="1" xpath="/PFI-IZD-POD/NTD-GFI-IZD-POD_1000373/P1078178" xmlDataType="decimal"/>
    </xmlCellPr>
  </singleXmlCell>
  <singleXmlCell id="621" r="H50" connectionId="0">
    <xmlCellPr id="1" uniqueName="P1078179">
      <xmlPr mapId="1" xpath="/PFI-IZD-POD/NTD-GFI-IZD-POD_1000373/P1078179" xmlDataType="decimal"/>
    </xmlCellPr>
  </singleXmlCell>
  <singleXmlCell id="622" r="I50" connectionId="0">
    <xmlCellPr id="1" uniqueName="P1078180">
      <xmlPr mapId="1" xpath="/PFI-IZD-POD/NTD-GFI-IZD-POD_1000373/P1078180" xmlDataType="decimal"/>
    </xmlCellPr>
  </singleXmlCell>
  <singleXmlCell id="623" r="H51" connectionId="0">
    <xmlCellPr id="1" uniqueName="P1078181">
      <xmlPr mapId="1" xpath="/PFI-IZD-POD/NTD-GFI-IZD-POD_1000373/P1078181" xmlDataType="decimal"/>
    </xmlCellPr>
  </singleXmlCell>
  <singleXmlCell id="624" r="I51" connectionId="0">
    <xmlCellPr id="1" uniqueName="P1078182">
      <xmlPr mapId="1" xpath="/PFI-IZD-POD/NTD-GFI-IZD-POD_1000373/P1078182" xmlDataType="decimal"/>
    </xmlCellPr>
  </singleXmlCell>
</singleXmlCells>
</file>

<file path=xl/tables/tableSingleCells5.xml><?xml version="1.0" encoding="utf-8"?>
<singleXmlCells xmlns="http://schemas.openxmlformats.org/spreadsheetml/2006/main">
  <singleXmlCell id="625" r="H7" connectionId="0">
    <xmlCellPr id="1" uniqueName="P1073415">
      <xmlPr mapId="1" xpath="/PFI-IZD-POD/IPK-GFI-IZD-POD_1000379/P1073415" xmlDataType="decimal"/>
    </xmlCellPr>
  </singleXmlCell>
  <singleXmlCell id="626" r="I7" connectionId="0">
    <xmlCellPr id="1" uniqueName="P1078183">
      <xmlPr mapId="1" xpath="/PFI-IZD-POD/IPK-GFI-IZD-POD_1000379/P1078183" xmlDataType="decimal"/>
    </xmlCellPr>
  </singleXmlCell>
  <singleXmlCell id="627" r="J7" connectionId="0">
    <xmlCellPr id="1" uniqueName="P1078184">
      <xmlPr mapId="1" xpath="/PFI-IZD-POD/IPK-GFI-IZD-POD_1000379/P1078184" xmlDataType="decimal"/>
    </xmlCellPr>
  </singleXmlCell>
  <singleXmlCell id="628" r="K7" connectionId="0">
    <xmlCellPr id="1" uniqueName="P1078185">
      <xmlPr mapId="1" xpath="/PFI-IZD-POD/IPK-GFI-IZD-POD_1000379/P1078185" xmlDataType="decimal"/>
    </xmlCellPr>
  </singleXmlCell>
  <singleXmlCell id="629" r="L7" connectionId="0">
    <xmlCellPr id="1" uniqueName="P1078186">
      <xmlPr mapId="1" xpath="/PFI-IZD-POD/IPK-GFI-IZD-POD_1000379/P1078186" xmlDataType="decimal"/>
    </xmlCellPr>
  </singleXmlCell>
  <singleXmlCell id="630" r="M7" connectionId="0">
    <xmlCellPr id="1" uniqueName="P1078187">
      <xmlPr mapId="1" xpath="/PFI-IZD-POD/IPK-GFI-IZD-POD_1000379/P1078187" xmlDataType="decimal"/>
    </xmlCellPr>
  </singleXmlCell>
  <singleXmlCell id="631" r="N7" connectionId="0">
    <xmlCellPr id="1" uniqueName="P1078188">
      <xmlPr mapId="1" xpath="/PFI-IZD-POD/IPK-GFI-IZD-POD_1000379/P1078188" xmlDataType="decimal"/>
    </xmlCellPr>
  </singleXmlCell>
  <singleXmlCell id="632" r="O7" connectionId="0">
    <xmlCellPr id="1" uniqueName="P1078189">
      <xmlPr mapId="1" xpath="/PFI-IZD-POD/IPK-GFI-IZD-POD_1000379/P1078189" xmlDataType="decimal"/>
    </xmlCellPr>
  </singleXmlCell>
  <singleXmlCell id="633" r="P7" connectionId="0">
    <xmlCellPr id="1" uniqueName="P1081532">
      <xmlPr mapId="1" xpath="/PFI-IZD-POD/IPK-GFI-IZD-POD_1000379/P1081532" xmlDataType="decimal"/>
    </xmlCellPr>
  </singleXmlCell>
  <singleXmlCell id="634" r="Q7" connectionId="0">
    <xmlCellPr id="1" uniqueName="P1081533">
      <xmlPr mapId="1" xpath="/PFI-IZD-POD/IPK-GFI-IZD-POD_1000379/P1081533" xmlDataType="decimal"/>
    </xmlCellPr>
  </singleXmlCell>
  <singleXmlCell id="635" r="R7" connectionId="0">
    <xmlCellPr id="1" uniqueName="P1081534">
      <xmlPr mapId="1" xpath="/PFI-IZD-POD/IPK-GFI-IZD-POD_1000379/P1081534" xmlDataType="decimal"/>
    </xmlCellPr>
  </singleXmlCell>
  <singleXmlCell id="636" r="S7" connectionId="0">
    <xmlCellPr id="1" uniqueName="P1081535">
      <xmlPr mapId="1" xpath="/PFI-IZD-POD/IPK-GFI-IZD-POD_1000379/P1081535" xmlDataType="decimal"/>
    </xmlCellPr>
  </singleXmlCell>
  <singleXmlCell id="637" r="T7" connectionId="0">
    <xmlCellPr id="1" uniqueName="P1081536">
      <xmlPr mapId="1" xpath="/PFI-IZD-POD/IPK-GFI-IZD-POD_1000379/P1081536" xmlDataType="decimal"/>
    </xmlCellPr>
  </singleXmlCell>
  <singleXmlCell id="638" r="U7" connectionId="0">
    <xmlCellPr id="1" uniqueName="P1081537">
      <xmlPr mapId="1" xpath="/PFI-IZD-POD/IPK-GFI-IZD-POD_1000379/P1081537" xmlDataType="decimal"/>
    </xmlCellPr>
  </singleXmlCell>
  <singleXmlCell id="639" r="V7" connectionId="0">
    <xmlCellPr id="1" uniqueName="P1081538">
      <xmlPr mapId="1" xpath="/PFI-IZD-POD/IPK-GFI-IZD-POD_1000379/P1081538" xmlDataType="decimal"/>
    </xmlCellPr>
  </singleXmlCell>
  <singleXmlCell id="640" r="W7" connectionId="0">
    <xmlCellPr id="1" uniqueName="P1081539">
      <xmlPr mapId="1" xpath="/PFI-IZD-POD/IPK-GFI-IZD-POD_1000379/P1081539" xmlDataType="decimal"/>
    </xmlCellPr>
  </singleXmlCell>
  <singleXmlCell id="641" r="H8" connectionId="0">
    <xmlCellPr id="1" uniqueName="P1078190">
      <xmlPr mapId="1" xpath="/PFI-IZD-POD/IPK-GFI-IZD-POD_1000379/P1078190" xmlDataType="decimal"/>
    </xmlCellPr>
  </singleXmlCell>
  <singleXmlCell id="642" r="I8" connectionId="0">
    <xmlCellPr id="1" uniqueName="P1078191">
      <xmlPr mapId="1" xpath="/PFI-IZD-POD/IPK-GFI-IZD-POD_1000379/P1078191" xmlDataType="decimal"/>
    </xmlCellPr>
  </singleXmlCell>
  <singleXmlCell id="643" r="J8" connectionId="0">
    <xmlCellPr id="1" uniqueName="P1078192">
      <xmlPr mapId="1" xpath="/PFI-IZD-POD/IPK-GFI-IZD-POD_1000379/P1078192" xmlDataType="decimal"/>
    </xmlCellPr>
  </singleXmlCell>
  <singleXmlCell id="644" r="K8" connectionId="0">
    <xmlCellPr id="1" uniqueName="P1078193">
      <xmlPr mapId="1" xpath="/PFI-IZD-POD/IPK-GFI-IZD-POD_1000379/P1078193" xmlDataType="decimal"/>
    </xmlCellPr>
  </singleXmlCell>
  <singleXmlCell id="645" r="L8" connectionId="0">
    <xmlCellPr id="1" uniqueName="P1078194">
      <xmlPr mapId="1" xpath="/PFI-IZD-POD/IPK-GFI-IZD-POD_1000379/P1078194" xmlDataType="decimal"/>
    </xmlCellPr>
  </singleXmlCell>
  <singleXmlCell id="646" r="M8" connectionId="0">
    <xmlCellPr id="1" uniqueName="P1078195">
      <xmlPr mapId="1" xpath="/PFI-IZD-POD/IPK-GFI-IZD-POD_1000379/P1078195" xmlDataType="decimal"/>
    </xmlCellPr>
  </singleXmlCell>
  <singleXmlCell id="647" r="N8" connectionId="0">
    <xmlCellPr id="1" uniqueName="P1078196">
      <xmlPr mapId="1" xpath="/PFI-IZD-POD/IPK-GFI-IZD-POD_1000379/P1078196" xmlDataType="decimal"/>
    </xmlCellPr>
  </singleXmlCell>
  <singleXmlCell id="648" r="O8" connectionId="0">
    <xmlCellPr id="1" uniqueName="P1078197">
      <xmlPr mapId="1" xpath="/PFI-IZD-POD/IPK-GFI-IZD-POD_1000379/P1078197" xmlDataType="decimal"/>
    </xmlCellPr>
  </singleXmlCell>
  <singleXmlCell id="649" r="P8" connectionId="0">
    <xmlCellPr id="1" uniqueName="P1081540">
      <xmlPr mapId="1" xpath="/PFI-IZD-POD/IPK-GFI-IZD-POD_1000379/P1081540" xmlDataType="decimal"/>
    </xmlCellPr>
  </singleXmlCell>
  <singleXmlCell id="650" r="Q8" connectionId="0">
    <xmlCellPr id="1" uniqueName="P1081546">
      <xmlPr mapId="1" xpath="/PFI-IZD-POD/IPK-GFI-IZD-POD_1000379/P1081546" xmlDataType="decimal"/>
    </xmlCellPr>
  </singleXmlCell>
  <singleXmlCell id="651" r="R8" connectionId="0">
    <xmlCellPr id="1" uniqueName="P1081648">
      <xmlPr mapId="1" xpath="/PFI-IZD-POD/IPK-GFI-IZD-POD_1000379/P1081648" xmlDataType="decimal"/>
    </xmlCellPr>
  </singleXmlCell>
  <singleXmlCell id="652" r="S8" connectionId="0">
    <xmlCellPr id="1" uniqueName="P1081649">
      <xmlPr mapId="1" xpath="/PFI-IZD-POD/IPK-GFI-IZD-POD_1000379/P1081649" xmlDataType="decimal"/>
    </xmlCellPr>
  </singleXmlCell>
  <singleXmlCell id="653" r="T8" connectionId="0">
    <xmlCellPr id="1" uniqueName="P1081651">
      <xmlPr mapId="1" xpath="/PFI-IZD-POD/IPK-GFI-IZD-POD_1000379/P1081651" xmlDataType="decimal"/>
    </xmlCellPr>
  </singleXmlCell>
  <singleXmlCell id="654" r="U8" connectionId="0">
    <xmlCellPr id="1" uniqueName="P1081656">
      <xmlPr mapId="1" xpath="/PFI-IZD-POD/IPK-GFI-IZD-POD_1000379/P1081656" xmlDataType="decimal"/>
    </xmlCellPr>
  </singleXmlCell>
  <singleXmlCell id="655" r="V8" connectionId="0">
    <xmlCellPr id="1" uniqueName="P1081658">
      <xmlPr mapId="1" xpath="/PFI-IZD-POD/IPK-GFI-IZD-POD_1000379/P1081658" xmlDataType="decimal"/>
    </xmlCellPr>
  </singleXmlCell>
  <singleXmlCell id="656" r="W8" connectionId="0">
    <xmlCellPr id="1" uniqueName="P1081660">
      <xmlPr mapId="1" xpath="/PFI-IZD-POD/IPK-GFI-IZD-POD_1000379/P1081660" xmlDataType="decimal"/>
    </xmlCellPr>
  </singleXmlCell>
  <singleXmlCell id="657" r="H9" connectionId="0">
    <xmlCellPr id="1" uniqueName="P1078198">
      <xmlPr mapId="1" xpath="/PFI-IZD-POD/IPK-GFI-IZD-POD_1000379/P1078198" xmlDataType="decimal"/>
    </xmlCellPr>
  </singleXmlCell>
  <singleXmlCell id="658" r="I9" connectionId="0">
    <xmlCellPr id="1" uniqueName="P1078199">
      <xmlPr mapId="1" xpath="/PFI-IZD-POD/IPK-GFI-IZD-POD_1000379/P1078199" xmlDataType="decimal"/>
    </xmlCellPr>
  </singleXmlCell>
  <singleXmlCell id="659" r="J9" connectionId="0">
    <xmlCellPr id="1" uniqueName="P1078200">
      <xmlPr mapId="1" xpath="/PFI-IZD-POD/IPK-GFI-IZD-POD_1000379/P1078200" xmlDataType="decimal"/>
    </xmlCellPr>
  </singleXmlCell>
  <singleXmlCell id="660" r="K9" connectionId="0">
    <xmlCellPr id="1" uniqueName="P1078201">
      <xmlPr mapId="1" xpath="/PFI-IZD-POD/IPK-GFI-IZD-POD_1000379/P1078201" xmlDataType="decimal"/>
    </xmlCellPr>
  </singleXmlCell>
  <singleXmlCell id="661" r="L9" connectionId="0">
    <xmlCellPr id="1" uniqueName="P1078202">
      <xmlPr mapId="1" xpath="/PFI-IZD-POD/IPK-GFI-IZD-POD_1000379/P1078202" xmlDataType="decimal"/>
    </xmlCellPr>
  </singleXmlCell>
  <singleXmlCell id="662" r="M9" connectionId="0">
    <xmlCellPr id="1" uniqueName="P1078203">
      <xmlPr mapId="1" xpath="/PFI-IZD-POD/IPK-GFI-IZD-POD_1000379/P1078203" xmlDataType="decimal"/>
    </xmlCellPr>
  </singleXmlCell>
  <singleXmlCell id="663" r="N9" connectionId="0">
    <xmlCellPr id="1" uniqueName="P1078204">
      <xmlPr mapId="1" xpath="/PFI-IZD-POD/IPK-GFI-IZD-POD_1000379/P1078204" xmlDataType="decimal"/>
    </xmlCellPr>
  </singleXmlCell>
  <singleXmlCell id="664" r="O9" connectionId="0">
    <xmlCellPr id="1" uniqueName="P1078205">
      <xmlPr mapId="1" xpath="/PFI-IZD-POD/IPK-GFI-IZD-POD_1000379/P1078205" xmlDataType="decimal"/>
    </xmlCellPr>
  </singleXmlCell>
  <singleXmlCell id="665" r="P9" connectionId="0">
    <xmlCellPr id="1" uniqueName="P1081541">
      <xmlPr mapId="1" xpath="/PFI-IZD-POD/IPK-GFI-IZD-POD_1000379/P1081541" xmlDataType="decimal"/>
    </xmlCellPr>
  </singleXmlCell>
  <singleXmlCell id="666" r="Q9" connectionId="0">
    <xmlCellPr id="1" uniqueName="P1081548">
      <xmlPr mapId="1" xpath="/PFI-IZD-POD/IPK-GFI-IZD-POD_1000379/P1081548" xmlDataType="decimal"/>
    </xmlCellPr>
  </singleXmlCell>
  <singleXmlCell id="667" r="R9" connectionId="0">
    <xmlCellPr id="1" uniqueName="P1081662">
      <xmlPr mapId="1" xpath="/PFI-IZD-POD/IPK-GFI-IZD-POD_1000379/P1081662" xmlDataType="decimal"/>
    </xmlCellPr>
  </singleXmlCell>
  <singleXmlCell id="668" r="S9" connectionId="0">
    <xmlCellPr id="1" uniqueName="P1081664">
      <xmlPr mapId="1" xpath="/PFI-IZD-POD/IPK-GFI-IZD-POD_1000379/P1081664" xmlDataType="decimal"/>
    </xmlCellPr>
  </singleXmlCell>
  <singleXmlCell id="669" r="T9" connectionId="0">
    <xmlCellPr id="1" uniqueName="P1081666">
      <xmlPr mapId="1" xpath="/PFI-IZD-POD/IPK-GFI-IZD-POD_1000379/P1081666" xmlDataType="decimal"/>
    </xmlCellPr>
  </singleXmlCell>
  <singleXmlCell id="670" r="U9" connectionId="0">
    <xmlCellPr id="1" uniqueName="P1081668">
      <xmlPr mapId="1" xpath="/PFI-IZD-POD/IPK-GFI-IZD-POD_1000379/P1081668" xmlDataType="decimal"/>
    </xmlCellPr>
  </singleXmlCell>
  <singleXmlCell id="671" r="V9" connectionId="0">
    <xmlCellPr id="1" uniqueName="P1081670">
      <xmlPr mapId="1" xpath="/PFI-IZD-POD/IPK-GFI-IZD-POD_1000379/P1081670" xmlDataType="decimal"/>
    </xmlCellPr>
  </singleXmlCell>
  <singleXmlCell id="672" r="W9" connectionId="0">
    <xmlCellPr id="1" uniqueName="P1081672">
      <xmlPr mapId="1" xpath="/PFI-IZD-POD/IPK-GFI-IZD-POD_1000379/P1081672" xmlDataType="decimal"/>
    </xmlCellPr>
  </singleXmlCell>
  <singleXmlCell id="673" r="H10" connectionId="0">
    <xmlCellPr id="1" uniqueName="P1078206">
      <xmlPr mapId="1" xpath="/PFI-IZD-POD/IPK-GFI-IZD-POD_1000379/P1078206" xmlDataType="decimal"/>
    </xmlCellPr>
  </singleXmlCell>
  <singleXmlCell id="674" r="I10" connectionId="0">
    <xmlCellPr id="1" uniqueName="P1078207">
      <xmlPr mapId="1" xpath="/PFI-IZD-POD/IPK-GFI-IZD-POD_1000379/P1078207" xmlDataType="decimal"/>
    </xmlCellPr>
  </singleXmlCell>
  <singleXmlCell id="675" r="J10" connectionId="0">
    <xmlCellPr id="1" uniqueName="P1078208">
      <xmlPr mapId="1" xpath="/PFI-IZD-POD/IPK-GFI-IZD-POD_1000379/P1078208" xmlDataType="decimal"/>
    </xmlCellPr>
  </singleXmlCell>
  <singleXmlCell id="676" r="K10" connectionId="0">
    <xmlCellPr id="1" uniqueName="P1078209">
      <xmlPr mapId="1" xpath="/PFI-IZD-POD/IPK-GFI-IZD-POD_1000379/P1078209" xmlDataType="decimal"/>
    </xmlCellPr>
  </singleXmlCell>
  <singleXmlCell id="677" r="L10" connectionId="0">
    <xmlCellPr id="1" uniqueName="P1078210">
      <xmlPr mapId="1" xpath="/PFI-IZD-POD/IPK-GFI-IZD-POD_1000379/P1078210" xmlDataType="decimal"/>
    </xmlCellPr>
  </singleXmlCell>
  <singleXmlCell id="678" r="M10" connectionId="0">
    <xmlCellPr id="1" uniqueName="P1078215">
      <xmlPr mapId="1" xpath="/PFI-IZD-POD/IPK-GFI-IZD-POD_1000379/P1078215" xmlDataType="decimal"/>
    </xmlCellPr>
  </singleXmlCell>
  <singleXmlCell id="679" r="N10" connectionId="0">
    <xmlCellPr id="1" uniqueName="P1078217">
      <xmlPr mapId="1" xpath="/PFI-IZD-POD/IPK-GFI-IZD-POD_1000379/P1078217" xmlDataType="decimal"/>
    </xmlCellPr>
  </singleXmlCell>
  <singleXmlCell id="680" r="O10" connectionId="0">
    <xmlCellPr id="1" uniqueName="P1078220">
      <xmlPr mapId="1" xpath="/PFI-IZD-POD/IPK-GFI-IZD-POD_1000379/P1078220" xmlDataType="decimal"/>
    </xmlCellPr>
  </singleXmlCell>
  <singleXmlCell id="681" r="P10" connectionId="0">
    <xmlCellPr id="1" uniqueName="P1081542">
      <xmlPr mapId="1" xpath="/PFI-IZD-POD/IPK-GFI-IZD-POD_1000379/P1081542" xmlDataType="decimal"/>
    </xmlCellPr>
  </singleXmlCell>
  <singleXmlCell id="682" r="Q10" connectionId="0">
    <xmlCellPr id="1" uniqueName="P1081646">
      <xmlPr mapId="1" xpath="/PFI-IZD-POD/IPK-GFI-IZD-POD_1000379/P1081646" xmlDataType="decimal"/>
    </xmlCellPr>
  </singleXmlCell>
  <singleXmlCell id="683" r="R10" connectionId="0">
    <xmlCellPr id="1" uniqueName="P1081674">
      <xmlPr mapId="1" xpath="/PFI-IZD-POD/IPK-GFI-IZD-POD_1000379/P1081674" xmlDataType="decimal"/>
    </xmlCellPr>
  </singleXmlCell>
  <singleXmlCell id="684" r="S10" connectionId="0">
    <xmlCellPr id="1" uniqueName="P1081676">
      <xmlPr mapId="1" xpath="/PFI-IZD-POD/IPK-GFI-IZD-POD_1000379/P1081676" xmlDataType="decimal"/>
    </xmlCellPr>
  </singleXmlCell>
  <singleXmlCell id="685" r="T10" connectionId="0">
    <xmlCellPr id="1" uniqueName="P1081678">
      <xmlPr mapId="1" xpath="/PFI-IZD-POD/IPK-GFI-IZD-POD_1000379/P1081678" xmlDataType="decimal"/>
    </xmlCellPr>
  </singleXmlCell>
  <singleXmlCell id="686" r="U10" connectionId="0">
    <xmlCellPr id="1" uniqueName="P1081680">
      <xmlPr mapId="1" xpath="/PFI-IZD-POD/IPK-GFI-IZD-POD_1000379/P1081680" xmlDataType="decimal"/>
    </xmlCellPr>
  </singleXmlCell>
  <singleXmlCell id="687" r="V10" connectionId="0">
    <xmlCellPr id="1" uniqueName="P1081682">
      <xmlPr mapId="1" xpath="/PFI-IZD-POD/IPK-GFI-IZD-POD_1000379/P1081682" xmlDataType="decimal"/>
    </xmlCellPr>
  </singleXmlCell>
  <singleXmlCell id="688" r="W10" connectionId="0">
    <xmlCellPr id="1" uniqueName="P1081684">
      <xmlPr mapId="1" xpath="/PFI-IZD-POD/IPK-GFI-IZD-POD_1000379/P1081684" xmlDataType="decimal"/>
    </xmlCellPr>
  </singleXmlCell>
  <singleXmlCell id="689" r="H11" connectionId="0">
    <xmlCellPr id="1" uniqueName="P1078222">
      <xmlPr mapId="1" xpath="/PFI-IZD-POD/IPK-GFI-IZD-POD_1000379/P1078222" xmlDataType="decimal"/>
    </xmlCellPr>
  </singleXmlCell>
  <singleXmlCell id="690" r="I11" connectionId="0">
    <xmlCellPr id="1" uniqueName="P1078224">
      <xmlPr mapId="1" xpath="/PFI-IZD-POD/IPK-GFI-IZD-POD_1000379/P1078224" xmlDataType="decimal"/>
    </xmlCellPr>
  </singleXmlCell>
  <singleXmlCell id="691" r="J11" connectionId="0">
    <xmlCellPr id="1" uniqueName="P1078226">
      <xmlPr mapId="1" xpath="/PFI-IZD-POD/IPK-GFI-IZD-POD_1000379/P1078226" xmlDataType="decimal"/>
    </xmlCellPr>
  </singleXmlCell>
  <singleXmlCell id="692" r="K11" connectionId="0">
    <xmlCellPr id="1" uniqueName="P1078229">
      <xmlPr mapId="1" xpath="/PFI-IZD-POD/IPK-GFI-IZD-POD_1000379/P1078229" xmlDataType="decimal"/>
    </xmlCellPr>
  </singleXmlCell>
  <singleXmlCell id="693" r="L11" connectionId="0">
    <xmlCellPr id="1" uniqueName="P1078231">
      <xmlPr mapId="1" xpath="/PFI-IZD-POD/IPK-GFI-IZD-POD_1000379/P1078231" xmlDataType="decimal"/>
    </xmlCellPr>
  </singleXmlCell>
  <singleXmlCell id="694" r="M11" connectionId="0">
    <xmlCellPr id="1" uniqueName="P1078233">
      <xmlPr mapId="1" xpath="/PFI-IZD-POD/IPK-GFI-IZD-POD_1000379/P1078233" xmlDataType="decimal"/>
    </xmlCellPr>
  </singleXmlCell>
  <singleXmlCell id="695" r="N11" connectionId="0">
    <xmlCellPr id="1" uniqueName="P1078236">
      <xmlPr mapId="1" xpath="/PFI-IZD-POD/IPK-GFI-IZD-POD_1000379/P1078236" xmlDataType="decimal"/>
    </xmlCellPr>
  </singleXmlCell>
  <singleXmlCell id="696" r="O11" connectionId="0">
    <xmlCellPr id="1" uniqueName="P1078237">
      <xmlPr mapId="1" xpath="/PFI-IZD-POD/IPK-GFI-IZD-POD_1000379/P1078237" xmlDataType="decimal"/>
    </xmlCellPr>
  </singleXmlCell>
  <singleXmlCell id="697" r="P11" connectionId="0">
    <xmlCellPr id="1" uniqueName="P1081543">
      <xmlPr mapId="1" xpath="/PFI-IZD-POD/IPK-GFI-IZD-POD_1000379/P1081543" xmlDataType="decimal"/>
    </xmlCellPr>
  </singleXmlCell>
  <singleXmlCell id="698" r="Q11" connectionId="0">
    <xmlCellPr id="1" uniqueName="P1081685">
      <xmlPr mapId="1" xpath="/PFI-IZD-POD/IPK-GFI-IZD-POD_1000379/P1081685" xmlDataType="decimal"/>
    </xmlCellPr>
  </singleXmlCell>
  <singleXmlCell id="699" r="R11" connectionId="0">
    <xmlCellPr id="1" uniqueName="P1081686">
      <xmlPr mapId="1" xpath="/PFI-IZD-POD/IPK-GFI-IZD-POD_1000379/P1081686" xmlDataType="decimal"/>
    </xmlCellPr>
  </singleXmlCell>
  <singleXmlCell id="700" r="S11" connectionId="0">
    <xmlCellPr id="1" uniqueName="P1081687">
      <xmlPr mapId="1" xpath="/PFI-IZD-POD/IPK-GFI-IZD-POD_1000379/P1081687" xmlDataType="decimal"/>
    </xmlCellPr>
  </singleXmlCell>
  <singleXmlCell id="701" r="T11" connectionId="0">
    <xmlCellPr id="1" uniqueName="P1081688">
      <xmlPr mapId="1" xpath="/PFI-IZD-POD/IPK-GFI-IZD-POD_1000379/P1081688" xmlDataType="decimal"/>
    </xmlCellPr>
  </singleXmlCell>
  <singleXmlCell id="702" r="U11" connectionId="0">
    <xmlCellPr id="1" uniqueName="P1081689">
      <xmlPr mapId="1" xpath="/PFI-IZD-POD/IPK-GFI-IZD-POD_1000379/P1081689" xmlDataType="decimal"/>
    </xmlCellPr>
  </singleXmlCell>
  <singleXmlCell id="703" r="V11" connectionId="0">
    <xmlCellPr id="1" uniqueName="P1081690">
      <xmlPr mapId="1" xpath="/PFI-IZD-POD/IPK-GFI-IZD-POD_1000379/P1081690" xmlDataType="decimal"/>
    </xmlCellPr>
  </singleXmlCell>
  <singleXmlCell id="704" r="W11" connectionId="0">
    <xmlCellPr id="1" uniqueName="P1081696">
      <xmlPr mapId="1" xpath="/PFI-IZD-POD/IPK-GFI-IZD-POD_1000379/P1081696" xmlDataType="decimal"/>
    </xmlCellPr>
  </singleXmlCell>
  <singleXmlCell id="705" r="H12" connectionId="0">
    <xmlCellPr id="1" uniqueName="P1078238">
      <xmlPr mapId="1" xpath="/PFI-IZD-POD/IPK-GFI-IZD-POD_1000379/P1078238" xmlDataType="decimal"/>
    </xmlCellPr>
  </singleXmlCell>
  <singleXmlCell id="706" r="I12" connectionId="0">
    <xmlCellPr id="1" uniqueName="P1078239">
      <xmlPr mapId="1" xpath="/PFI-IZD-POD/IPK-GFI-IZD-POD_1000379/P1078239" xmlDataType="decimal"/>
    </xmlCellPr>
  </singleXmlCell>
  <singleXmlCell id="707" r="J12" connectionId="0">
    <xmlCellPr id="1" uniqueName="P1078240">
      <xmlPr mapId="1" xpath="/PFI-IZD-POD/IPK-GFI-IZD-POD_1000379/P1078240" xmlDataType="decimal"/>
    </xmlCellPr>
  </singleXmlCell>
  <singleXmlCell id="708" r="K12" connectionId="0">
    <xmlCellPr id="1" uniqueName="P1078241">
      <xmlPr mapId="1" xpath="/PFI-IZD-POD/IPK-GFI-IZD-POD_1000379/P1078241" xmlDataType="decimal"/>
    </xmlCellPr>
  </singleXmlCell>
  <singleXmlCell id="709" r="L12" connectionId="0">
    <xmlCellPr id="1" uniqueName="P1078242">
      <xmlPr mapId="1" xpath="/PFI-IZD-POD/IPK-GFI-IZD-POD_1000379/P1078242" xmlDataType="decimal"/>
    </xmlCellPr>
  </singleXmlCell>
  <singleXmlCell id="710" r="M12" connectionId="0">
    <xmlCellPr id="1" uniqueName="P1078243">
      <xmlPr mapId="1" xpath="/PFI-IZD-POD/IPK-GFI-IZD-POD_1000379/P1078243" xmlDataType="decimal"/>
    </xmlCellPr>
  </singleXmlCell>
  <singleXmlCell id="711" r="N12" connectionId="0">
    <xmlCellPr id="1" uniqueName="P1078946">
      <xmlPr mapId="1" xpath="/PFI-IZD-POD/IPK-GFI-IZD-POD_1000379/P1078946" xmlDataType="decimal"/>
    </xmlCellPr>
  </singleXmlCell>
  <singleXmlCell id="712" r="O12" connectionId="0">
    <xmlCellPr id="1" uniqueName="P1078947">
      <xmlPr mapId="1" xpath="/PFI-IZD-POD/IPK-GFI-IZD-POD_1000379/P1078947" xmlDataType="decimal"/>
    </xmlCellPr>
  </singleXmlCell>
  <singleXmlCell id="713" r="P12" connectionId="0">
    <xmlCellPr id="1" uniqueName="P1081544">
      <xmlPr mapId="1" xpath="/PFI-IZD-POD/IPK-GFI-IZD-POD_1000379/P1081544" xmlDataType="decimal"/>
    </xmlCellPr>
  </singleXmlCell>
  <singleXmlCell id="714" r="Q12" connectionId="0">
    <xmlCellPr id="1" uniqueName="P1081697">
      <xmlPr mapId="1" xpath="/PFI-IZD-POD/IPK-GFI-IZD-POD_1000379/P1081697" xmlDataType="decimal"/>
    </xmlCellPr>
  </singleXmlCell>
  <singleXmlCell id="715" r="R12" connectionId="0">
    <xmlCellPr id="1" uniqueName="P1081698">
      <xmlPr mapId="1" xpath="/PFI-IZD-POD/IPK-GFI-IZD-POD_1000379/P1081698" xmlDataType="decimal"/>
    </xmlCellPr>
  </singleXmlCell>
  <singleXmlCell id="716" r="S12" connectionId="0">
    <xmlCellPr id="1" uniqueName="P1081699">
      <xmlPr mapId="1" xpath="/PFI-IZD-POD/IPK-GFI-IZD-POD_1000379/P1081699" xmlDataType="decimal"/>
    </xmlCellPr>
  </singleXmlCell>
  <singleXmlCell id="717" r="T12" connectionId="0">
    <xmlCellPr id="1" uniqueName="P1081700">
      <xmlPr mapId="1" xpath="/PFI-IZD-POD/IPK-GFI-IZD-POD_1000379/P1081700" xmlDataType="decimal"/>
    </xmlCellPr>
  </singleXmlCell>
  <singleXmlCell id="718" r="U12" connectionId="0">
    <xmlCellPr id="1" uniqueName="P1081701">
      <xmlPr mapId="1" xpath="/PFI-IZD-POD/IPK-GFI-IZD-POD_1000379/P1081701" xmlDataType="decimal"/>
    </xmlCellPr>
  </singleXmlCell>
  <singleXmlCell id="719" r="V12" connectionId="0">
    <xmlCellPr id="1" uniqueName="P1081702">
      <xmlPr mapId="1" xpath="/PFI-IZD-POD/IPK-GFI-IZD-POD_1000379/P1081702" xmlDataType="decimal"/>
    </xmlCellPr>
  </singleXmlCell>
  <singleXmlCell id="720" r="W12" connectionId="0">
    <xmlCellPr id="1" uniqueName="P1081703">
      <xmlPr mapId="1" xpath="/PFI-IZD-POD/IPK-GFI-IZD-POD_1000379/P1081703" xmlDataType="decimal"/>
    </xmlCellPr>
  </singleXmlCell>
  <singleXmlCell id="721" r="H13" connectionId="0">
    <xmlCellPr id="1" uniqueName="P1078948">
      <xmlPr mapId="1" xpath="/PFI-IZD-POD/IPK-GFI-IZD-POD_1000379/P1078948" xmlDataType="decimal"/>
    </xmlCellPr>
  </singleXmlCell>
  <singleXmlCell id="722" r="I13" connectionId="0">
    <xmlCellPr id="1" uniqueName="P1078949">
      <xmlPr mapId="1" xpath="/PFI-IZD-POD/IPK-GFI-IZD-POD_1000379/P1078949" xmlDataType="decimal"/>
    </xmlCellPr>
  </singleXmlCell>
  <singleXmlCell id="723" r="J13" connectionId="0">
    <xmlCellPr id="1" uniqueName="P1079430">
      <xmlPr mapId="1" xpath="/PFI-IZD-POD/IPK-GFI-IZD-POD_1000379/P1079430" xmlDataType="decimal"/>
    </xmlCellPr>
  </singleXmlCell>
  <singleXmlCell id="724" r="K13" connectionId="0">
    <xmlCellPr id="1" uniqueName="P1079851">
      <xmlPr mapId="1" xpath="/PFI-IZD-POD/IPK-GFI-IZD-POD_1000379/P1079851" xmlDataType="decimal"/>
    </xmlCellPr>
  </singleXmlCell>
  <singleXmlCell id="725" r="L13" connectionId="0">
    <xmlCellPr id="1" uniqueName="P1079852">
      <xmlPr mapId="1" xpath="/PFI-IZD-POD/IPK-GFI-IZD-POD_1000379/P1079852" xmlDataType="decimal"/>
    </xmlCellPr>
  </singleXmlCell>
  <singleXmlCell id="726" r="M13" connectionId="0">
    <xmlCellPr id="1" uniqueName="P1079853">
      <xmlPr mapId="1" xpath="/PFI-IZD-POD/IPK-GFI-IZD-POD_1000379/P1079853" xmlDataType="decimal"/>
    </xmlCellPr>
  </singleXmlCell>
  <singleXmlCell id="727" r="N13" connectionId="0">
    <xmlCellPr id="1" uniqueName="P1079854">
      <xmlPr mapId="1" xpath="/PFI-IZD-POD/IPK-GFI-IZD-POD_1000379/P1079854" xmlDataType="decimal"/>
    </xmlCellPr>
  </singleXmlCell>
  <singleXmlCell id="728" r="O13" connectionId="0">
    <xmlCellPr id="1" uniqueName="P1079855">
      <xmlPr mapId="1" xpath="/PFI-IZD-POD/IPK-GFI-IZD-POD_1000379/P1079855" xmlDataType="decimal"/>
    </xmlCellPr>
  </singleXmlCell>
  <singleXmlCell id="729" r="P13" connectionId="0">
    <xmlCellPr id="1" uniqueName="P1081545">
      <xmlPr mapId="1" xpath="/PFI-IZD-POD/IPK-GFI-IZD-POD_1000379/P1081545" xmlDataType="decimal"/>
    </xmlCellPr>
  </singleXmlCell>
  <singleXmlCell id="730" r="Q13" connectionId="0">
    <xmlCellPr id="1" uniqueName="P1081704">
      <xmlPr mapId="1" xpath="/PFI-IZD-POD/IPK-GFI-IZD-POD_1000379/P1081704" xmlDataType="decimal"/>
    </xmlCellPr>
  </singleXmlCell>
  <singleXmlCell id="731" r="R13" connectionId="0">
    <xmlCellPr id="1" uniqueName="P1081705">
      <xmlPr mapId="1" xpath="/PFI-IZD-POD/IPK-GFI-IZD-POD_1000379/P1081705" xmlDataType="decimal"/>
    </xmlCellPr>
  </singleXmlCell>
  <singleXmlCell id="732" r="S13" connectionId="0">
    <xmlCellPr id="1" uniqueName="P1081706">
      <xmlPr mapId="1" xpath="/PFI-IZD-POD/IPK-GFI-IZD-POD_1000379/P1081706" xmlDataType="decimal"/>
    </xmlCellPr>
  </singleXmlCell>
  <singleXmlCell id="733" r="T13" connectionId="0">
    <xmlCellPr id="1" uniqueName="P1081707">
      <xmlPr mapId="1" xpath="/PFI-IZD-POD/IPK-GFI-IZD-POD_1000379/P1081707" xmlDataType="decimal"/>
    </xmlCellPr>
  </singleXmlCell>
  <singleXmlCell id="734" r="U13" connectionId="0">
    <xmlCellPr id="1" uniqueName="P1081708">
      <xmlPr mapId="1" xpath="/PFI-IZD-POD/IPK-GFI-IZD-POD_1000379/P1081708" xmlDataType="decimal"/>
    </xmlCellPr>
  </singleXmlCell>
  <singleXmlCell id="735" r="V13" connectionId="0">
    <xmlCellPr id="1" uniqueName="P1081709">
      <xmlPr mapId="1" xpath="/PFI-IZD-POD/IPK-GFI-IZD-POD_1000379/P1081709" xmlDataType="decimal"/>
    </xmlCellPr>
  </singleXmlCell>
  <singleXmlCell id="736" r="W13" connectionId="0">
    <xmlCellPr id="1" uniqueName="P1081710">
      <xmlPr mapId="1" xpath="/PFI-IZD-POD/IPK-GFI-IZD-POD_1000379/P1081710" xmlDataType="decimal"/>
    </xmlCellPr>
  </singleXmlCell>
  <singleXmlCell id="737" r="H14" connectionId="0">
    <xmlCellPr id="1" uniqueName="P1079856">
      <xmlPr mapId="1" xpath="/PFI-IZD-POD/IPK-GFI-IZD-POD_1000379/P1079856" xmlDataType="decimal"/>
    </xmlCellPr>
  </singleXmlCell>
  <singleXmlCell id="738" r="I14" connectionId="0">
    <xmlCellPr id="1" uniqueName="P1079857">
      <xmlPr mapId="1" xpath="/PFI-IZD-POD/IPK-GFI-IZD-POD_1000379/P1079857" xmlDataType="decimal"/>
    </xmlCellPr>
  </singleXmlCell>
  <singleXmlCell id="739" r="J14" connectionId="0">
    <xmlCellPr id="1" uniqueName="P1079858">
      <xmlPr mapId="1" xpath="/PFI-IZD-POD/IPK-GFI-IZD-POD_1000379/P1079858" xmlDataType="decimal"/>
    </xmlCellPr>
  </singleXmlCell>
  <singleXmlCell id="740" r="K14" connectionId="0">
    <xmlCellPr id="1" uniqueName="P1079859">
      <xmlPr mapId="1" xpath="/PFI-IZD-POD/IPK-GFI-IZD-POD_1000379/P1079859" xmlDataType="decimal"/>
    </xmlCellPr>
  </singleXmlCell>
  <singleXmlCell id="741" r="L14" connectionId="0">
    <xmlCellPr id="1" uniqueName="P1079860">
      <xmlPr mapId="1" xpath="/PFI-IZD-POD/IPK-GFI-IZD-POD_1000379/P1079860" xmlDataType="decimal"/>
    </xmlCellPr>
  </singleXmlCell>
  <singleXmlCell id="742" r="M14" connectionId="0">
    <xmlCellPr id="1" uniqueName="P1079861">
      <xmlPr mapId="1" xpath="/PFI-IZD-POD/IPK-GFI-IZD-POD_1000379/P1079861" xmlDataType="decimal"/>
    </xmlCellPr>
  </singleXmlCell>
  <singleXmlCell id="743" r="N14" connectionId="0">
    <xmlCellPr id="1" uniqueName="P1079862">
      <xmlPr mapId="1" xpath="/PFI-IZD-POD/IPK-GFI-IZD-POD_1000379/P1079862" xmlDataType="decimal"/>
    </xmlCellPr>
  </singleXmlCell>
  <singleXmlCell id="744" r="O14" connectionId="0">
    <xmlCellPr id="1" uniqueName="P1079863">
      <xmlPr mapId="1" xpath="/PFI-IZD-POD/IPK-GFI-IZD-POD_1000379/P1079863" xmlDataType="decimal"/>
    </xmlCellPr>
  </singleXmlCell>
  <singleXmlCell id="745" r="P14" connectionId="0">
    <xmlCellPr id="1" uniqueName="P1081711">
      <xmlPr mapId="1" xpath="/PFI-IZD-POD/IPK-GFI-IZD-POD_1000379/P1081711" xmlDataType="decimal"/>
    </xmlCellPr>
  </singleXmlCell>
  <singleXmlCell id="746" r="Q14" connectionId="0">
    <xmlCellPr id="1" uniqueName="P1081712">
      <xmlPr mapId="1" xpath="/PFI-IZD-POD/IPK-GFI-IZD-POD_1000379/P1081712" xmlDataType="decimal"/>
    </xmlCellPr>
  </singleXmlCell>
  <singleXmlCell id="747" r="R14" connectionId="0">
    <xmlCellPr id="1" uniqueName="P1081713">
      <xmlPr mapId="1" xpath="/PFI-IZD-POD/IPK-GFI-IZD-POD_1000379/P1081713" xmlDataType="decimal"/>
    </xmlCellPr>
  </singleXmlCell>
  <singleXmlCell id="748" r="S14" connectionId="0">
    <xmlCellPr id="1" uniqueName="P1081714">
      <xmlPr mapId="1" xpath="/PFI-IZD-POD/IPK-GFI-IZD-POD_1000379/P1081714" xmlDataType="decimal"/>
    </xmlCellPr>
  </singleXmlCell>
  <singleXmlCell id="749" r="T14" connectionId="0">
    <xmlCellPr id="1" uniqueName="P1081715">
      <xmlPr mapId="1" xpath="/PFI-IZD-POD/IPK-GFI-IZD-POD_1000379/P1081715" xmlDataType="decimal"/>
    </xmlCellPr>
  </singleXmlCell>
  <singleXmlCell id="750" r="U14" connectionId="0">
    <xmlCellPr id="1" uniqueName="P1081716">
      <xmlPr mapId="1" xpath="/PFI-IZD-POD/IPK-GFI-IZD-POD_1000379/P1081716" xmlDataType="decimal"/>
    </xmlCellPr>
  </singleXmlCell>
  <singleXmlCell id="751" r="V14" connectionId="0">
    <xmlCellPr id="1" uniqueName="P1081717">
      <xmlPr mapId="1" xpath="/PFI-IZD-POD/IPK-GFI-IZD-POD_1000379/P1081717" xmlDataType="decimal"/>
    </xmlCellPr>
  </singleXmlCell>
  <singleXmlCell id="752" r="W14" connectionId="0">
    <xmlCellPr id="1" uniqueName="P1081718">
      <xmlPr mapId="1" xpath="/PFI-IZD-POD/IPK-GFI-IZD-POD_1000379/P1081718" xmlDataType="decimal"/>
    </xmlCellPr>
  </singleXmlCell>
  <singleXmlCell id="753" r="H15" connectionId="0">
    <xmlCellPr id="1" uniqueName="P1079864">
      <xmlPr mapId="1" xpath="/PFI-IZD-POD/IPK-GFI-IZD-POD_1000379/P1079864" xmlDataType="decimal"/>
    </xmlCellPr>
  </singleXmlCell>
  <singleXmlCell id="754" r="I15" connectionId="0">
    <xmlCellPr id="1" uniqueName="P1079865">
      <xmlPr mapId="1" xpath="/PFI-IZD-POD/IPK-GFI-IZD-POD_1000379/P1079865" xmlDataType="decimal"/>
    </xmlCellPr>
  </singleXmlCell>
  <singleXmlCell id="755" r="J15" connectionId="0">
    <xmlCellPr id="1" uniqueName="P1079866">
      <xmlPr mapId="1" xpath="/PFI-IZD-POD/IPK-GFI-IZD-POD_1000379/P1079866" xmlDataType="decimal"/>
    </xmlCellPr>
  </singleXmlCell>
  <singleXmlCell id="756" r="K15" connectionId="0">
    <xmlCellPr id="1" uniqueName="P1079867">
      <xmlPr mapId="1" xpath="/PFI-IZD-POD/IPK-GFI-IZD-POD_1000379/P1079867" xmlDataType="decimal"/>
    </xmlCellPr>
  </singleXmlCell>
  <singleXmlCell id="757" r="L15" connectionId="0">
    <xmlCellPr id="1" uniqueName="P1079868">
      <xmlPr mapId="1" xpath="/PFI-IZD-POD/IPK-GFI-IZD-POD_1000379/P1079868" xmlDataType="decimal"/>
    </xmlCellPr>
  </singleXmlCell>
  <singleXmlCell id="758" r="M15" connectionId="0">
    <xmlCellPr id="1" uniqueName="P1079869">
      <xmlPr mapId="1" xpath="/PFI-IZD-POD/IPK-GFI-IZD-POD_1000379/P1079869" xmlDataType="decimal"/>
    </xmlCellPr>
  </singleXmlCell>
  <singleXmlCell id="759" r="N15" connectionId="0">
    <xmlCellPr id="1" uniqueName="P1079870">
      <xmlPr mapId="1" xpath="/PFI-IZD-POD/IPK-GFI-IZD-POD_1000379/P1079870" xmlDataType="decimal"/>
    </xmlCellPr>
  </singleXmlCell>
  <singleXmlCell id="760" r="O15" connectionId="0">
    <xmlCellPr id="1" uniqueName="P1079871">
      <xmlPr mapId="1" xpath="/PFI-IZD-POD/IPK-GFI-IZD-POD_1000379/P1079871" xmlDataType="decimal"/>
    </xmlCellPr>
  </singleXmlCell>
  <singleXmlCell id="761" r="P15" connectionId="0">
    <xmlCellPr id="1" uniqueName="P1081874">
      <xmlPr mapId="1" xpath="/PFI-IZD-POD/IPK-GFI-IZD-POD_1000379/P1081874" xmlDataType="decimal"/>
    </xmlCellPr>
  </singleXmlCell>
  <singleXmlCell id="762" r="Q15" connectionId="0">
    <xmlCellPr id="1" uniqueName="P1081877">
      <xmlPr mapId="1" xpath="/PFI-IZD-POD/IPK-GFI-IZD-POD_1000379/P1081877" xmlDataType="decimal"/>
    </xmlCellPr>
  </singleXmlCell>
  <singleXmlCell id="763" r="R15" connectionId="0">
    <xmlCellPr id="1" uniqueName="P1081880">
      <xmlPr mapId="1" xpath="/PFI-IZD-POD/IPK-GFI-IZD-POD_1000379/P1081880" xmlDataType="decimal"/>
    </xmlCellPr>
  </singleXmlCell>
  <singleXmlCell id="764" r="S15" connectionId="0">
    <xmlCellPr id="1" uniqueName="P1081882">
      <xmlPr mapId="1" xpath="/PFI-IZD-POD/IPK-GFI-IZD-POD_1000379/P1081882" xmlDataType="decimal"/>
    </xmlCellPr>
  </singleXmlCell>
  <singleXmlCell id="765" r="T15" connectionId="0">
    <xmlCellPr id="1" uniqueName="P1081888">
      <xmlPr mapId="1" xpath="/PFI-IZD-POD/IPK-GFI-IZD-POD_1000379/P1081888" xmlDataType="decimal"/>
    </xmlCellPr>
  </singleXmlCell>
  <singleXmlCell id="766" r="U15" connectionId="0">
    <xmlCellPr id="1" uniqueName="P1081891">
      <xmlPr mapId="1" xpath="/PFI-IZD-POD/IPK-GFI-IZD-POD_1000379/P1081891" xmlDataType="decimal"/>
    </xmlCellPr>
  </singleXmlCell>
  <singleXmlCell id="767" r="V15" connectionId="0">
    <xmlCellPr id="1" uniqueName="P1081893">
      <xmlPr mapId="1" xpath="/PFI-IZD-POD/IPK-GFI-IZD-POD_1000379/P1081893" xmlDataType="decimal"/>
    </xmlCellPr>
  </singleXmlCell>
  <singleXmlCell id="768" r="W15" connectionId="0">
    <xmlCellPr id="1" uniqueName="P1081895">
      <xmlPr mapId="1" xpath="/PFI-IZD-POD/IPK-GFI-IZD-POD_1000379/P1081895" xmlDataType="decimal"/>
    </xmlCellPr>
  </singleXmlCell>
  <singleXmlCell id="769" r="H16" connectionId="0">
    <xmlCellPr id="1" uniqueName="P1079872">
      <xmlPr mapId="1" xpath="/PFI-IZD-POD/IPK-GFI-IZD-POD_1000379/P1079872" xmlDataType="decimal"/>
    </xmlCellPr>
  </singleXmlCell>
  <singleXmlCell id="770" r="I16" connectionId="0">
    <xmlCellPr id="1" uniqueName="P1079873">
      <xmlPr mapId="1" xpath="/PFI-IZD-POD/IPK-GFI-IZD-POD_1000379/P1079873" xmlDataType="decimal"/>
    </xmlCellPr>
  </singleXmlCell>
  <singleXmlCell id="771" r="J16" connectionId="0">
    <xmlCellPr id="1" uniqueName="P1079874">
      <xmlPr mapId="1" xpath="/PFI-IZD-POD/IPK-GFI-IZD-POD_1000379/P1079874" xmlDataType="decimal"/>
    </xmlCellPr>
  </singleXmlCell>
  <singleXmlCell id="772" r="K16" connectionId="0">
    <xmlCellPr id="1" uniqueName="P1079875">
      <xmlPr mapId="1" xpath="/PFI-IZD-POD/IPK-GFI-IZD-POD_1000379/P1079875" xmlDataType="decimal"/>
    </xmlCellPr>
  </singleXmlCell>
  <singleXmlCell id="773" r="L16" connectionId="0">
    <xmlCellPr id="1" uniqueName="P1079876">
      <xmlPr mapId="1" xpath="/PFI-IZD-POD/IPK-GFI-IZD-POD_1000379/P1079876" xmlDataType="decimal"/>
    </xmlCellPr>
  </singleXmlCell>
  <singleXmlCell id="774" r="M16" connectionId="0">
    <xmlCellPr id="1" uniqueName="P1079877">
      <xmlPr mapId="1" xpath="/PFI-IZD-POD/IPK-GFI-IZD-POD_1000379/P1079877" xmlDataType="decimal"/>
    </xmlCellPr>
  </singleXmlCell>
  <singleXmlCell id="775" r="N16" connectionId="0">
    <xmlCellPr id="1" uniqueName="P1079878">
      <xmlPr mapId="1" xpath="/PFI-IZD-POD/IPK-GFI-IZD-POD_1000379/P1079878" xmlDataType="decimal"/>
    </xmlCellPr>
  </singleXmlCell>
  <singleXmlCell id="776" r="O16" connectionId="0">
    <xmlCellPr id="1" uniqueName="P1079879">
      <xmlPr mapId="1" xpath="/PFI-IZD-POD/IPK-GFI-IZD-POD_1000379/P1079879" xmlDataType="decimal"/>
    </xmlCellPr>
  </singleXmlCell>
  <singleXmlCell id="777" r="P16" connectionId="0">
    <xmlCellPr id="1" uniqueName="P1081898">
      <xmlPr mapId="1" xpath="/PFI-IZD-POD/IPK-GFI-IZD-POD_1000379/P1081898" xmlDataType="decimal"/>
    </xmlCellPr>
  </singleXmlCell>
  <singleXmlCell id="778" r="Q16" connectionId="0">
    <xmlCellPr id="1" uniqueName="P1081900">
      <xmlPr mapId="1" xpath="/PFI-IZD-POD/IPK-GFI-IZD-POD_1000379/P1081900" xmlDataType="decimal"/>
    </xmlCellPr>
  </singleXmlCell>
  <singleXmlCell id="779" r="R16" connectionId="0">
    <xmlCellPr id="1" uniqueName="P1081902">
      <xmlPr mapId="1" xpath="/PFI-IZD-POD/IPK-GFI-IZD-POD_1000379/P1081902" xmlDataType="decimal"/>
    </xmlCellPr>
  </singleXmlCell>
  <singleXmlCell id="780" r="S16" connectionId="0">
    <xmlCellPr id="1" uniqueName="P1081903">
      <xmlPr mapId="1" xpath="/PFI-IZD-POD/IPK-GFI-IZD-POD_1000379/P1081903" xmlDataType="decimal"/>
    </xmlCellPr>
  </singleXmlCell>
  <singleXmlCell id="781" r="T16" connectionId="0">
    <xmlCellPr id="1" uniqueName="P1081906">
      <xmlPr mapId="1" xpath="/PFI-IZD-POD/IPK-GFI-IZD-POD_1000379/P1081906" xmlDataType="decimal"/>
    </xmlCellPr>
  </singleXmlCell>
  <singleXmlCell id="782" r="U16" connectionId="0">
    <xmlCellPr id="1" uniqueName="P1081908">
      <xmlPr mapId="1" xpath="/PFI-IZD-POD/IPK-GFI-IZD-POD_1000379/P1081908" xmlDataType="decimal"/>
    </xmlCellPr>
  </singleXmlCell>
  <singleXmlCell id="783" r="V16" connectionId="0">
    <xmlCellPr id="1" uniqueName="P1081915">
      <xmlPr mapId="1" xpath="/PFI-IZD-POD/IPK-GFI-IZD-POD_1000379/P1081915" xmlDataType="decimal"/>
    </xmlCellPr>
  </singleXmlCell>
  <singleXmlCell id="784" r="W16" connectionId="0">
    <xmlCellPr id="1" uniqueName="P1081918">
      <xmlPr mapId="1" xpath="/PFI-IZD-POD/IPK-GFI-IZD-POD_1000379/P1081918" xmlDataType="decimal"/>
    </xmlCellPr>
  </singleXmlCell>
  <singleXmlCell id="785" r="H17" connectionId="0">
    <xmlCellPr id="1" uniqueName="P1079880">
      <xmlPr mapId="1" xpath="/PFI-IZD-POD/IPK-GFI-IZD-POD_1000379/P1079880" xmlDataType="decimal"/>
    </xmlCellPr>
  </singleXmlCell>
  <singleXmlCell id="786" r="I17" connectionId="0">
    <xmlCellPr id="1" uniqueName="P1079881">
      <xmlPr mapId="1" xpath="/PFI-IZD-POD/IPK-GFI-IZD-POD_1000379/P1079881" xmlDataType="decimal"/>
    </xmlCellPr>
  </singleXmlCell>
  <singleXmlCell id="787" r="J17" connectionId="0">
    <xmlCellPr id="1" uniqueName="P1079882">
      <xmlPr mapId="1" xpath="/PFI-IZD-POD/IPK-GFI-IZD-POD_1000379/P1079882" xmlDataType="decimal"/>
    </xmlCellPr>
  </singleXmlCell>
  <singleXmlCell id="788" r="K17" connectionId="0">
    <xmlCellPr id="1" uniqueName="P1079883">
      <xmlPr mapId="1" xpath="/PFI-IZD-POD/IPK-GFI-IZD-POD_1000379/P1079883" xmlDataType="decimal"/>
    </xmlCellPr>
  </singleXmlCell>
  <singleXmlCell id="789" r="L17" connectionId="0">
    <xmlCellPr id="1" uniqueName="P1079884">
      <xmlPr mapId="1" xpath="/PFI-IZD-POD/IPK-GFI-IZD-POD_1000379/P1079884" xmlDataType="decimal"/>
    </xmlCellPr>
  </singleXmlCell>
  <singleXmlCell id="790" r="M17" connectionId="0">
    <xmlCellPr id="1" uniqueName="P1079885">
      <xmlPr mapId="1" xpath="/PFI-IZD-POD/IPK-GFI-IZD-POD_1000379/P1079885" xmlDataType="decimal"/>
    </xmlCellPr>
  </singleXmlCell>
  <singleXmlCell id="791" r="N17" connectionId="0">
    <xmlCellPr id="1" uniqueName="P1079886">
      <xmlPr mapId="1" xpath="/PFI-IZD-POD/IPK-GFI-IZD-POD_1000379/P1079886" xmlDataType="decimal"/>
    </xmlCellPr>
  </singleXmlCell>
  <singleXmlCell id="792" r="O17" connectionId="0">
    <xmlCellPr id="1" uniqueName="P1079887">
      <xmlPr mapId="1" xpath="/PFI-IZD-POD/IPK-GFI-IZD-POD_1000379/P1079887" xmlDataType="decimal"/>
    </xmlCellPr>
  </singleXmlCell>
  <singleXmlCell id="793" r="P17" connectionId="0">
    <xmlCellPr id="1" uniqueName="P1081920">
      <xmlPr mapId="1" xpath="/PFI-IZD-POD/IPK-GFI-IZD-POD_1000379/P1081920" xmlDataType="decimal"/>
    </xmlCellPr>
  </singleXmlCell>
  <singleXmlCell id="794" r="Q17" connectionId="0">
    <xmlCellPr id="1" uniqueName="P1081922">
      <xmlPr mapId="1" xpath="/PFI-IZD-POD/IPK-GFI-IZD-POD_1000379/P1081922" xmlDataType="decimal"/>
    </xmlCellPr>
  </singleXmlCell>
  <singleXmlCell id="795" r="R17" connectionId="0">
    <xmlCellPr id="1" uniqueName="P1081925">
      <xmlPr mapId="1" xpath="/PFI-IZD-POD/IPK-GFI-IZD-POD_1000379/P1081925" xmlDataType="decimal"/>
    </xmlCellPr>
  </singleXmlCell>
  <singleXmlCell id="796" r="S17" connectionId="0">
    <xmlCellPr id="1" uniqueName="P1081927">
      <xmlPr mapId="1" xpath="/PFI-IZD-POD/IPK-GFI-IZD-POD_1000379/P1081927" xmlDataType="decimal"/>
    </xmlCellPr>
  </singleXmlCell>
  <singleXmlCell id="797" r="T17" connectionId="0">
    <xmlCellPr id="1" uniqueName="P1081929">
      <xmlPr mapId="1" xpath="/PFI-IZD-POD/IPK-GFI-IZD-POD_1000379/P1081929" xmlDataType="decimal"/>
    </xmlCellPr>
  </singleXmlCell>
  <singleXmlCell id="798" r="U17" connectionId="0">
    <xmlCellPr id="1" uniqueName="P1081930">
      <xmlPr mapId="1" xpath="/PFI-IZD-POD/IPK-GFI-IZD-POD_1000379/P1081930" xmlDataType="decimal"/>
    </xmlCellPr>
  </singleXmlCell>
  <singleXmlCell id="799" r="V17" connectionId="0">
    <xmlCellPr id="1" uniqueName="P1081932">
      <xmlPr mapId="1" xpath="/PFI-IZD-POD/IPK-GFI-IZD-POD_1000379/P1081932" xmlDataType="decimal"/>
    </xmlCellPr>
  </singleXmlCell>
  <singleXmlCell id="800" r="W17" connectionId="0">
    <xmlCellPr id="1" uniqueName="P1081934">
      <xmlPr mapId="1" xpath="/PFI-IZD-POD/IPK-GFI-IZD-POD_1000379/P1081934" xmlDataType="decimal"/>
    </xmlCellPr>
  </singleXmlCell>
  <singleXmlCell id="801" r="H18" connectionId="0">
    <xmlCellPr id="1" uniqueName="P1079888">
      <xmlPr mapId="1" xpath="/PFI-IZD-POD/IPK-GFI-IZD-POD_1000379/P1079888" xmlDataType="decimal"/>
    </xmlCellPr>
  </singleXmlCell>
  <singleXmlCell id="802" r="I18" connectionId="0">
    <xmlCellPr id="1" uniqueName="P1079889">
      <xmlPr mapId="1" xpath="/PFI-IZD-POD/IPK-GFI-IZD-POD_1000379/P1079889" xmlDataType="decimal"/>
    </xmlCellPr>
  </singleXmlCell>
  <singleXmlCell id="803" r="J18" connectionId="0">
    <xmlCellPr id="1" uniqueName="P1079890">
      <xmlPr mapId="1" xpath="/PFI-IZD-POD/IPK-GFI-IZD-POD_1000379/P1079890" xmlDataType="decimal"/>
    </xmlCellPr>
  </singleXmlCell>
  <singleXmlCell id="804" r="K18" connectionId="0">
    <xmlCellPr id="1" uniqueName="P1079891">
      <xmlPr mapId="1" xpath="/PFI-IZD-POD/IPK-GFI-IZD-POD_1000379/P1079891" xmlDataType="decimal"/>
    </xmlCellPr>
  </singleXmlCell>
  <singleXmlCell id="805" r="L18" connectionId="0">
    <xmlCellPr id="1" uniqueName="P1079892">
      <xmlPr mapId="1" xpath="/PFI-IZD-POD/IPK-GFI-IZD-POD_1000379/P1079892" xmlDataType="decimal"/>
    </xmlCellPr>
  </singleXmlCell>
  <singleXmlCell id="806" r="M18" connectionId="0">
    <xmlCellPr id="1" uniqueName="P1079893">
      <xmlPr mapId="1" xpath="/PFI-IZD-POD/IPK-GFI-IZD-POD_1000379/P1079893" xmlDataType="decimal"/>
    </xmlCellPr>
  </singleXmlCell>
  <singleXmlCell id="807" r="N18" connectionId="0">
    <xmlCellPr id="1" uniqueName="P1079894">
      <xmlPr mapId="1" xpath="/PFI-IZD-POD/IPK-GFI-IZD-POD_1000379/P1079894" xmlDataType="decimal"/>
    </xmlCellPr>
  </singleXmlCell>
  <singleXmlCell id="808" r="O18" connectionId="0">
    <xmlCellPr id="1" uniqueName="P1079895">
      <xmlPr mapId="1" xpath="/PFI-IZD-POD/IPK-GFI-IZD-POD_1000379/P1079895" xmlDataType="decimal"/>
    </xmlCellPr>
  </singleXmlCell>
  <singleXmlCell id="809" r="P18" connectionId="0">
    <xmlCellPr id="1" uniqueName="P1081936">
      <xmlPr mapId="1" xpath="/PFI-IZD-POD/IPK-GFI-IZD-POD_1000379/P1081936" xmlDataType="decimal"/>
    </xmlCellPr>
  </singleXmlCell>
  <singleXmlCell id="810" r="Q18" connectionId="0">
    <xmlCellPr id="1" uniqueName="P1081938">
      <xmlPr mapId="1" xpath="/PFI-IZD-POD/IPK-GFI-IZD-POD_1000379/P1081938" xmlDataType="decimal"/>
    </xmlCellPr>
  </singleXmlCell>
  <singleXmlCell id="811" r="R18" connectionId="0">
    <xmlCellPr id="1" uniqueName="P1081940">
      <xmlPr mapId="1" xpath="/PFI-IZD-POD/IPK-GFI-IZD-POD_1000379/P1081940" xmlDataType="decimal"/>
    </xmlCellPr>
  </singleXmlCell>
  <singleXmlCell id="812" r="S18" connectionId="0">
    <xmlCellPr id="1" uniqueName="P1081942">
      <xmlPr mapId="1" xpath="/PFI-IZD-POD/IPK-GFI-IZD-POD_1000379/P1081942" xmlDataType="decimal"/>
    </xmlCellPr>
  </singleXmlCell>
  <singleXmlCell id="813" r="T18" connectionId="0">
    <xmlCellPr id="1" uniqueName="P1081944">
      <xmlPr mapId="1" xpath="/PFI-IZD-POD/IPK-GFI-IZD-POD_1000379/P1081944" xmlDataType="decimal"/>
    </xmlCellPr>
  </singleXmlCell>
  <singleXmlCell id="814" r="U18" connectionId="0">
    <xmlCellPr id="1" uniqueName="P1081946">
      <xmlPr mapId="1" xpath="/PFI-IZD-POD/IPK-GFI-IZD-POD_1000379/P1081946" xmlDataType="decimal"/>
    </xmlCellPr>
  </singleXmlCell>
  <singleXmlCell id="815" r="V18" connectionId="0">
    <xmlCellPr id="1" uniqueName="P1081948">
      <xmlPr mapId="1" xpath="/PFI-IZD-POD/IPK-GFI-IZD-POD_1000379/P1081948" xmlDataType="decimal"/>
    </xmlCellPr>
  </singleXmlCell>
  <singleXmlCell id="816" r="W18" connectionId="0">
    <xmlCellPr id="1" uniqueName="P1081950">
      <xmlPr mapId="1" xpath="/PFI-IZD-POD/IPK-GFI-IZD-POD_1000379/P1081950" xmlDataType="decimal"/>
    </xmlCellPr>
  </singleXmlCell>
  <singleXmlCell id="817" r="H19" connectionId="0">
    <xmlCellPr id="1" uniqueName="P1079896">
      <xmlPr mapId="1" xpath="/PFI-IZD-POD/IPK-GFI-IZD-POD_1000379/P1079896" xmlDataType="decimal"/>
    </xmlCellPr>
  </singleXmlCell>
  <singleXmlCell id="818" r="I19" connectionId="0">
    <xmlCellPr id="1" uniqueName="P1079897">
      <xmlPr mapId="1" xpath="/PFI-IZD-POD/IPK-GFI-IZD-POD_1000379/P1079897" xmlDataType="decimal"/>
    </xmlCellPr>
  </singleXmlCell>
  <singleXmlCell id="819" r="J19" connectionId="0">
    <xmlCellPr id="1" uniqueName="P1079898">
      <xmlPr mapId="1" xpath="/PFI-IZD-POD/IPK-GFI-IZD-POD_1000379/P1079898" xmlDataType="decimal"/>
    </xmlCellPr>
  </singleXmlCell>
  <singleXmlCell id="820" r="K19" connectionId="0">
    <xmlCellPr id="1" uniqueName="P1079899">
      <xmlPr mapId="1" xpath="/PFI-IZD-POD/IPK-GFI-IZD-POD_1000379/P1079899" xmlDataType="decimal"/>
    </xmlCellPr>
  </singleXmlCell>
  <singleXmlCell id="821" r="L19" connectionId="0">
    <xmlCellPr id="1" uniqueName="P1079900">
      <xmlPr mapId="1" xpath="/PFI-IZD-POD/IPK-GFI-IZD-POD_1000379/P1079900" xmlDataType="decimal"/>
    </xmlCellPr>
  </singleXmlCell>
  <singleXmlCell id="822" r="M19" connectionId="0">
    <xmlCellPr id="1" uniqueName="P1079901">
      <xmlPr mapId="1" xpath="/PFI-IZD-POD/IPK-GFI-IZD-POD_1000379/P1079901" xmlDataType="decimal"/>
    </xmlCellPr>
  </singleXmlCell>
  <singleXmlCell id="823" r="N19" connectionId="0">
    <xmlCellPr id="1" uniqueName="P1079902">
      <xmlPr mapId="1" xpath="/PFI-IZD-POD/IPK-GFI-IZD-POD_1000379/P1079902" xmlDataType="decimal"/>
    </xmlCellPr>
  </singleXmlCell>
  <singleXmlCell id="824" r="O19" connectionId="0">
    <xmlCellPr id="1" uniqueName="P1079903">
      <xmlPr mapId="1" xpath="/PFI-IZD-POD/IPK-GFI-IZD-POD_1000379/P1079903" xmlDataType="decimal"/>
    </xmlCellPr>
  </singleXmlCell>
  <singleXmlCell id="825" r="P19" connectionId="0">
    <xmlCellPr id="1" uniqueName="P1081953">
      <xmlPr mapId="1" xpath="/PFI-IZD-POD/IPK-GFI-IZD-POD_1000379/P1081953" xmlDataType="decimal"/>
    </xmlCellPr>
  </singleXmlCell>
  <singleXmlCell id="826" r="Q19" connectionId="0">
    <xmlCellPr id="1" uniqueName="P1081958">
      <xmlPr mapId="1" xpath="/PFI-IZD-POD/IPK-GFI-IZD-POD_1000379/P1081958" xmlDataType="decimal"/>
    </xmlCellPr>
  </singleXmlCell>
  <singleXmlCell id="827" r="R19" connectionId="0">
    <xmlCellPr id="1" uniqueName="P1081960">
      <xmlPr mapId="1" xpath="/PFI-IZD-POD/IPK-GFI-IZD-POD_1000379/P1081960" xmlDataType="decimal"/>
    </xmlCellPr>
  </singleXmlCell>
  <singleXmlCell id="828" r="S19" connectionId="0">
    <xmlCellPr id="1" uniqueName="P1081962">
      <xmlPr mapId="1" xpath="/PFI-IZD-POD/IPK-GFI-IZD-POD_1000379/P1081962" xmlDataType="decimal"/>
    </xmlCellPr>
  </singleXmlCell>
  <singleXmlCell id="829" r="T19" connectionId="0">
    <xmlCellPr id="1" uniqueName="P1081964">
      <xmlPr mapId="1" xpath="/PFI-IZD-POD/IPK-GFI-IZD-POD_1000379/P1081964" xmlDataType="decimal"/>
    </xmlCellPr>
  </singleXmlCell>
  <singleXmlCell id="830" r="U19" connectionId="0">
    <xmlCellPr id="1" uniqueName="P1081966">
      <xmlPr mapId="1" xpath="/PFI-IZD-POD/IPK-GFI-IZD-POD_1000379/P1081966" xmlDataType="decimal"/>
    </xmlCellPr>
  </singleXmlCell>
  <singleXmlCell id="831" r="V19" connectionId="0">
    <xmlCellPr id="1" uniqueName="P1081968">
      <xmlPr mapId="1" xpath="/PFI-IZD-POD/IPK-GFI-IZD-POD_1000379/P1081968" xmlDataType="decimal"/>
    </xmlCellPr>
  </singleXmlCell>
  <singleXmlCell id="832" r="W19" connectionId="0">
    <xmlCellPr id="1" uniqueName="P1081970">
      <xmlPr mapId="1" xpath="/PFI-IZD-POD/IPK-GFI-IZD-POD_1000379/P1081970" xmlDataType="decimal"/>
    </xmlCellPr>
  </singleXmlCell>
  <singleXmlCell id="833" r="H20" connectionId="0">
    <xmlCellPr id="1" uniqueName="P1079904">
      <xmlPr mapId="1" xpath="/PFI-IZD-POD/IPK-GFI-IZD-POD_1000379/P1079904" xmlDataType="decimal"/>
    </xmlCellPr>
  </singleXmlCell>
  <singleXmlCell id="834" r="I20" connectionId="0">
    <xmlCellPr id="1" uniqueName="P1079905">
      <xmlPr mapId="1" xpath="/PFI-IZD-POD/IPK-GFI-IZD-POD_1000379/P1079905" xmlDataType="decimal"/>
    </xmlCellPr>
  </singleXmlCell>
  <singleXmlCell id="835" r="J20" connectionId="0">
    <xmlCellPr id="1" uniqueName="P1079906">
      <xmlPr mapId="1" xpath="/PFI-IZD-POD/IPK-GFI-IZD-POD_1000379/P1079906" xmlDataType="decimal"/>
    </xmlCellPr>
  </singleXmlCell>
  <singleXmlCell id="836" r="K20" connectionId="0">
    <xmlCellPr id="1" uniqueName="P1079907">
      <xmlPr mapId="1" xpath="/PFI-IZD-POD/IPK-GFI-IZD-POD_1000379/P1079907" xmlDataType="decimal"/>
    </xmlCellPr>
  </singleXmlCell>
  <singleXmlCell id="837" r="L20" connectionId="0">
    <xmlCellPr id="1" uniqueName="P1079908">
      <xmlPr mapId="1" xpath="/PFI-IZD-POD/IPK-GFI-IZD-POD_1000379/P1079908" xmlDataType="decimal"/>
    </xmlCellPr>
  </singleXmlCell>
  <singleXmlCell id="838" r="M20" connectionId="0">
    <xmlCellPr id="1" uniqueName="P1079909">
      <xmlPr mapId="1" xpath="/PFI-IZD-POD/IPK-GFI-IZD-POD_1000379/P1079909" xmlDataType="decimal"/>
    </xmlCellPr>
  </singleXmlCell>
  <singleXmlCell id="839" r="N20" connectionId="0">
    <xmlCellPr id="1" uniqueName="P1079910">
      <xmlPr mapId="1" xpath="/PFI-IZD-POD/IPK-GFI-IZD-POD_1000379/P1079910" xmlDataType="decimal"/>
    </xmlCellPr>
  </singleXmlCell>
  <singleXmlCell id="840" r="O20" connectionId="0">
    <xmlCellPr id="1" uniqueName="P1079912">
      <xmlPr mapId="1" xpath="/PFI-IZD-POD/IPK-GFI-IZD-POD_1000379/P1079912" xmlDataType="decimal"/>
    </xmlCellPr>
  </singleXmlCell>
  <singleXmlCell id="841" r="P20" connectionId="0">
    <xmlCellPr id="1" uniqueName="P1081972">
      <xmlPr mapId="1" xpath="/PFI-IZD-POD/IPK-GFI-IZD-POD_1000379/P1081972" xmlDataType="decimal"/>
    </xmlCellPr>
  </singleXmlCell>
  <singleXmlCell id="842" r="Q20" connectionId="0">
    <xmlCellPr id="1" uniqueName="P1081973">
      <xmlPr mapId="1" xpath="/PFI-IZD-POD/IPK-GFI-IZD-POD_1000379/P1081973" xmlDataType="decimal"/>
    </xmlCellPr>
  </singleXmlCell>
  <singleXmlCell id="843" r="R20" connectionId="0">
    <xmlCellPr id="1" uniqueName="P1081975">
      <xmlPr mapId="1" xpath="/PFI-IZD-POD/IPK-GFI-IZD-POD_1000379/P1081975" xmlDataType="decimal"/>
    </xmlCellPr>
  </singleXmlCell>
  <singleXmlCell id="844" r="S20" connectionId="0">
    <xmlCellPr id="1" uniqueName="P1081977">
      <xmlPr mapId="1" xpath="/PFI-IZD-POD/IPK-GFI-IZD-POD_1000379/P1081977" xmlDataType="decimal"/>
    </xmlCellPr>
  </singleXmlCell>
  <singleXmlCell id="845" r="T20" connectionId="0">
    <xmlCellPr id="1" uniqueName="P1081978">
      <xmlPr mapId="1" xpath="/PFI-IZD-POD/IPK-GFI-IZD-POD_1000379/P1081978" xmlDataType="decimal"/>
    </xmlCellPr>
  </singleXmlCell>
  <singleXmlCell id="846" r="U20" connectionId="0">
    <xmlCellPr id="1" uniqueName="P1081980">
      <xmlPr mapId="1" xpath="/PFI-IZD-POD/IPK-GFI-IZD-POD_1000379/P1081980" xmlDataType="decimal"/>
    </xmlCellPr>
  </singleXmlCell>
  <singleXmlCell id="847" r="V20" connectionId="0">
    <xmlCellPr id="1" uniqueName="P1081982">
      <xmlPr mapId="1" xpath="/PFI-IZD-POD/IPK-GFI-IZD-POD_1000379/P1081982" xmlDataType="decimal"/>
    </xmlCellPr>
  </singleXmlCell>
  <singleXmlCell id="848" r="W20" connectionId="0">
    <xmlCellPr id="1" uniqueName="P1081984">
      <xmlPr mapId="1" xpath="/PFI-IZD-POD/IPK-GFI-IZD-POD_1000379/P1081984" xmlDataType="decimal"/>
    </xmlCellPr>
  </singleXmlCell>
  <singleXmlCell id="849" r="H21" connectionId="0">
    <xmlCellPr id="1" uniqueName="P1079911">
      <xmlPr mapId="1" xpath="/PFI-IZD-POD/IPK-GFI-IZD-POD_1000379/P1079911" xmlDataType="decimal"/>
    </xmlCellPr>
  </singleXmlCell>
  <singleXmlCell id="850" r="I21" connectionId="0">
    <xmlCellPr id="1" uniqueName="P1079913">
      <xmlPr mapId="1" xpath="/PFI-IZD-POD/IPK-GFI-IZD-POD_1000379/P1079913" xmlDataType="decimal"/>
    </xmlCellPr>
  </singleXmlCell>
  <singleXmlCell id="851" r="J21" connectionId="0">
    <xmlCellPr id="1" uniqueName="P1079914">
      <xmlPr mapId="1" xpath="/PFI-IZD-POD/IPK-GFI-IZD-POD_1000379/P1079914" xmlDataType="decimal"/>
    </xmlCellPr>
  </singleXmlCell>
  <singleXmlCell id="852" r="K21" connectionId="0">
    <xmlCellPr id="1" uniqueName="P1079915">
      <xmlPr mapId="1" xpath="/PFI-IZD-POD/IPK-GFI-IZD-POD_1000379/P1079915" xmlDataType="decimal"/>
    </xmlCellPr>
  </singleXmlCell>
  <singleXmlCell id="853" r="L21" connectionId="0">
    <xmlCellPr id="1" uniqueName="P1079916">
      <xmlPr mapId="1" xpath="/PFI-IZD-POD/IPK-GFI-IZD-POD_1000379/P1079916" xmlDataType="decimal"/>
    </xmlCellPr>
  </singleXmlCell>
  <singleXmlCell id="854" r="M21" connectionId="0">
    <xmlCellPr id="1" uniqueName="P1079917">
      <xmlPr mapId="1" xpath="/PFI-IZD-POD/IPK-GFI-IZD-POD_1000379/P1079917" xmlDataType="decimal"/>
    </xmlCellPr>
  </singleXmlCell>
  <singleXmlCell id="855" r="N21" connectionId="0">
    <xmlCellPr id="1" uniqueName="P1079918">
      <xmlPr mapId="1" xpath="/PFI-IZD-POD/IPK-GFI-IZD-POD_1000379/P1079918" xmlDataType="decimal"/>
    </xmlCellPr>
  </singleXmlCell>
  <singleXmlCell id="856" r="O21" connectionId="0">
    <xmlCellPr id="1" uniqueName="P1079919">
      <xmlPr mapId="1" xpath="/PFI-IZD-POD/IPK-GFI-IZD-POD_1000379/P1079919" xmlDataType="decimal"/>
    </xmlCellPr>
  </singleXmlCell>
  <singleXmlCell id="857" r="P21" connectionId="0">
    <xmlCellPr id="1" uniqueName="P1081986">
      <xmlPr mapId="1" xpath="/PFI-IZD-POD/IPK-GFI-IZD-POD_1000379/P1081986" xmlDataType="decimal"/>
    </xmlCellPr>
  </singleXmlCell>
  <singleXmlCell id="858" r="Q21" connectionId="0">
    <xmlCellPr id="1" uniqueName="P1081988">
      <xmlPr mapId="1" xpath="/PFI-IZD-POD/IPK-GFI-IZD-POD_1000379/P1081988" xmlDataType="decimal"/>
    </xmlCellPr>
  </singleXmlCell>
  <singleXmlCell id="859" r="R21" connectionId="0">
    <xmlCellPr id="1" uniqueName="P1081990">
      <xmlPr mapId="1" xpath="/PFI-IZD-POD/IPK-GFI-IZD-POD_1000379/P1081990" xmlDataType="decimal"/>
    </xmlCellPr>
  </singleXmlCell>
  <singleXmlCell id="860" r="S21" connectionId="0">
    <xmlCellPr id="1" uniqueName="P1081993">
      <xmlPr mapId="1" xpath="/PFI-IZD-POD/IPK-GFI-IZD-POD_1000379/P1081993" xmlDataType="decimal"/>
    </xmlCellPr>
  </singleXmlCell>
  <singleXmlCell id="861" r="T21" connectionId="0">
    <xmlCellPr id="1" uniqueName="P1081995">
      <xmlPr mapId="1" xpath="/PFI-IZD-POD/IPK-GFI-IZD-POD_1000379/P1081995" xmlDataType="decimal"/>
    </xmlCellPr>
  </singleXmlCell>
  <singleXmlCell id="862" r="U21" connectionId="0">
    <xmlCellPr id="1" uniqueName="P1081997">
      <xmlPr mapId="1" xpath="/PFI-IZD-POD/IPK-GFI-IZD-POD_1000379/P1081997" xmlDataType="decimal"/>
    </xmlCellPr>
  </singleXmlCell>
  <singleXmlCell id="863" r="V21" connectionId="0">
    <xmlCellPr id="1" uniqueName="P1081999">
      <xmlPr mapId="1" xpath="/PFI-IZD-POD/IPK-GFI-IZD-POD_1000379/P1081999" xmlDataType="decimal"/>
    </xmlCellPr>
  </singleXmlCell>
  <singleXmlCell id="864" r="W21" connectionId="0">
    <xmlCellPr id="1" uniqueName="P1082001">
      <xmlPr mapId="1" xpath="/PFI-IZD-POD/IPK-GFI-IZD-POD_1000379/P1082001" xmlDataType="decimal"/>
    </xmlCellPr>
  </singleXmlCell>
  <singleXmlCell id="865" r="H22" connectionId="0">
    <xmlCellPr id="1" uniqueName="P1079920">
      <xmlPr mapId="1" xpath="/PFI-IZD-POD/IPK-GFI-IZD-POD_1000379/P1079920" xmlDataType="decimal"/>
    </xmlCellPr>
  </singleXmlCell>
  <singleXmlCell id="866" r="I22" connectionId="0">
    <xmlCellPr id="1" uniqueName="P1079921">
      <xmlPr mapId="1" xpath="/PFI-IZD-POD/IPK-GFI-IZD-POD_1000379/P1079921" xmlDataType="decimal"/>
    </xmlCellPr>
  </singleXmlCell>
  <singleXmlCell id="867" r="J22" connectionId="0">
    <xmlCellPr id="1" uniqueName="P1079922">
      <xmlPr mapId="1" xpath="/PFI-IZD-POD/IPK-GFI-IZD-POD_1000379/P1079922" xmlDataType="decimal"/>
    </xmlCellPr>
  </singleXmlCell>
  <singleXmlCell id="868" r="K22" connectionId="0">
    <xmlCellPr id="1" uniqueName="P1079923">
      <xmlPr mapId="1" xpath="/PFI-IZD-POD/IPK-GFI-IZD-POD_1000379/P1079923" xmlDataType="decimal"/>
    </xmlCellPr>
  </singleXmlCell>
  <singleXmlCell id="869" r="L22" connectionId="0">
    <xmlCellPr id="1" uniqueName="P1079924">
      <xmlPr mapId="1" xpath="/PFI-IZD-POD/IPK-GFI-IZD-POD_1000379/P1079924" xmlDataType="decimal"/>
    </xmlCellPr>
  </singleXmlCell>
  <singleXmlCell id="870" r="M22" connectionId="0">
    <xmlCellPr id="1" uniqueName="P1079925">
      <xmlPr mapId="1" xpath="/PFI-IZD-POD/IPK-GFI-IZD-POD_1000379/P1079925" xmlDataType="decimal"/>
    </xmlCellPr>
  </singleXmlCell>
  <singleXmlCell id="871" r="N22" connectionId="0">
    <xmlCellPr id="1" uniqueName="P1079926">
      <xmlPr mapId="1" xpath="/PFI-IZD-POD/IPK-GFI-IZD-POD_1000379/P1079926" xmlDataType="decimal"/>
    </xmlCellPr>
  </singleXmlCell>
  <singleXmlCell id="872" r="O22" connectionId="0">
    <xmlCellPr id="1" uniqueName="P1079927">
      <xmlPr mapId="1" xpath="/PFI-IZD-POD/IPK-GFI-IZD-POD_1000379/P1079927" xmlDataType="decimal"/>
    </xmlCellPr>
  </singleXmlCell>
  <singleXmlCell id="873" r="P22" connectionId="0">
    <xmlCellPr id="1" uniqueName="P1082003">
      <xmlPr mapId="1" xpath="/PFI-IZD-POD/IPK-GFI-IZD-POD_1000379/P1082003" xmlDataType="decimal"/>
    </xmlCellPr>
  </singleXmlCell>
  <singleXmlCell id="874" r="Q22" connectionId="0">
    <xmlCellPr id="1" uniqueName="P1082004">
      <xmlPr mapId="1" xpath="/PFI-IZD-POD/IPK-GFI-IZD-POD_1000379/P1082004" xmlDataType="decimal"/>
    </xmlCellPr>
  </singleXmlCell>
  <singleXmlCell id="875" r="R22" connectionId="0">
    <xmlCellPr id="1" uniqueName="P1082005">
      <xmlPr mapId="1" xpath="/PFI-IZD-POD/IPK-GFI-IZD-POD_1000379/P1082005" xmlDataType="decimal"/>
    </xmlCellPr>
  </singleXmlCell>
  <singleXmlCell id="876" r="S22" connectionId="0">
    <xmlCellPr id="1" uniqueName="P1082007">
      <xmlPr mapId="1" xpath="/PFI-IZD-POD/IPK-GFI-IZD-POD_1000379/P1082007" xmlDataType="decimal"/>
    </xmlCellPr>
  </singleXmlCell>
  <singleXmlCell id="877" r="T22" connectionId="0">
    <xmlCellPr id="1" uniqueName="P1082008">
      <xmlPr mapId="1" xpath="/PFI-IZD-POD/IPK-GFI-IZD-POD_1000379/P1082008" xmlDataType="decimal"/>
    </xmlCellPr>
  </singleXmlCell>
  <singleXmlCell id="878" r="U22" connectionId="0">
    <xmlCellPr id="1" uniqueName="P1082010">
      <xmlPr mapId="1" xpath="/PFI-IZD-POD/IPK-GFI-IZD-POD_1000379/P1082010" xmlDataType="decimal"/>
    </xmlCellPr>
  </singleXmlCell>
  <singleXmlCell id="879" r="V22" connectionId="0">
    <xmlCellPr id="1" uniqueName="P1082011">
      <xmlPr mapId="1" xpath="/PFI-IZD-POD/IPK-GFI-IZD-POD_1000379/P1082011" xmlDataType="decimal"/>
    </xmlCellPr>
  </singleXmlCell>
  <singleXmlCell id="880" r="W22" connectionId="0">
    <xmlCellPr id="1" uniqueName="P1082013">
      <xmlPr mapId="1" xpath="/PFI-IZD-POD/IPK-GFI-IZD-POD_1000379/P1082013" xmlDataType="decimal"/>
    </xmlCellPr>
  </singleXmlCell>
  <singleXmlCell id="881" r="H23" connectionId="0">
    <xmlCellPr id="1" uniqueName="P1079928">
      <xmlPr mapId="1" xpath="/PFI-IZD-POD/IPK-GFI-IZD-POD_1000379/P1079928" xmlDataType="decimal"/>
    </xmlCellPr>
  </singleXmlCell>
  <singleXmlCell id="882" r="I23" connectionId="0">
    <xmlCellPr id="1" uniqueName="P1079929">
      <xmlPr mapId="1" xpath="/PFI-IZD-POD/IPK-GFI-IZD-POD_1000379/P1079929" xmlDataType="decimal"/>
    </xmlCellPr>
  </singleXmlCell>
  <singleXmlCell id="883" r="J23" connectionId="0">
    <xmlCellPr id="1" uniqueName="P1079930">
      <xmlPr mapId="1" xpath="/PFI-IZD-POD/IPK-GFI-IZD-POD_1000379/P1079930" xmlDataType="decimal"/>
    </xmlCellPr>
  </singleXmlCell>
  <singleXmlCell id="884" r="K23" connectionId="0">
    <xmlCellPr id="1" uniqueName="P1079931">
      <xmlPr mapId="1" xpath="/PFI-IZD-POD/IPK-GFI-IZD-POD_1000379/P1079931" xmlDataType="decimal"/>
    </xmlCellPr>
  </singleXmlCell>
  <singleXmlCell id="885" r="L23" connectionId="0">
    <xmlCellPr id="1" uniqueName="P1079932">
      <xmlPr mapId="1" xpath="/PFI-IZD-POD/IPK-GFI-IZD-POD_1000379/P1079932" xmlDataType="decimal"/>
    </xmlCellPr>
  </singleXmlCell>
  <singleXmlCell id="886" r="M23" connectionId="0">
    <xmlCellPr id="1" uniqueName="P1079933">
      <xmlPr mapId="1" xpath="/PFI-IZD-POD/IPK-GFI-IZD-POD_1000379/P1079933" xmlDataType="decimal"/>
    </xmlCellPr>
  </singleXmlCell>
  <singleXmlCell id="887" r="N23" connectionId="0">
    <xmlCellPr id="1" uniqueName="P1079934">
      <xmlPr mapId="1" xpath="/PFI-IZD-POD/IPK-GFI-IZD-POD_1000379/P1079934" xmlDataType="decimal"/>
    </xmlCellPr>
  </singleXmlCell>
  <singleXmlCell id="888" r="O23" connectionId="0">
    <xmlCellPr id="1" uniqueName="P1079935">
      <xmlPr mapId="1" xpath="/PFI-IZD-POD/IPK-GFI-IZD-POD_1000379/P1079935" xmlDataType="decimal"/>
    </xmlCellPr>
  </singleXmlCell>
  <singleXmlCell id="889" r="P23" connectionId="0">
    <xmlCellPr id="1" uniqueName="P1082014">
      <xmlPr mapId="1" xpath="/PFI-IZD-POD/IPK-GFI-IZD-POD_1000379/P1082014" xmlDataType="decimal"/>
    </xmlCellPr>
  </singleXmlCell>
  <singleXmlCell id="890" r="Q23" connectionId="0">
    <xmlCellPr id="1" uniqueName="P1082016">
      <xmlPr mapId="1" xpath="/PFI-IZD-POD/IPK-GFI-IZD-POD_1000379/P1082016" xmlDataType="decimal"/>
    </xmlCellPr>
  </singleXmlCell>
  <singleXmlCell id="891" r="R23" connectionId="0">
    <xmlCellPr id="1" uniqueName="P1082018">
      <xmlPr mapId="1" xpath="/PFI-IZD-POD/IPK-GFI-IZD-POD_1000379/P1082018" xmlDataType="decimal"/>
    </xmlCellPr>
  </singleXmlCell>
  <singleXmlCell id="892" r="S23" connectionId="0">
    <xmlCellPr id="1" uniqueName="P1082019">
      <xmlPr mapId="1" xpath="/PFI-IZD-POD/IPK-GFI-IZD-POD_1000379/P1082019" xmlDataType="decimal"/>
    </xmlCellPr>
  </singleXmlCell>
  <singleXmlCell id="893" r="T23" connectionId="0">
    <xmlCellPr id="1" uniqueName="P1082029">
      <xmlPr mapId="1" xpath="/PFI-IZD-POD/IPK-GFI-IZD-POD_1000379/P1082029" xmlDataType="decimal"/>
    </xmlCellPr>
  </singleXmlCell>
  <singleXmlCell id="894" r="U23" connectionId="0">
    <xmlCellPr id="1" uniqueName="P1082032">
      <xmlPr mapId="1" xpath="/PFI-IZD-POD/IPK-GFI-IZD-POD_1000379/P1082032" xmlDataType="decimal"/>
    </xmlCellPr>
  </singleXmlCell>
  <singleXmlCell id="895" r="V23" connectionId="0">
    <xmlCellPr id="1" uniqueName="P1082034">
      <xmlPr mapId="1" xpath="/PFI-IZD-POD/IPK-GFI-IZD-POD_1000379/P1082034" xmlDataType="decimal"/>
    </xmlCellPr>
  </singleXmlCell>
  <singleXmlCell id="896" r="W23" connectionId="0">
    <xmlCellPr id="1" uniqueName="P1082035">
      <xmlPr mapId="1" xpath="/PFI-IZD-POD/IPK-GFI-IZD-POD_1000379/P1082035" xmlDataType="decimal"/>
    </xmlCellPr>
  </singleXmlCell>
  <singleXmlCell id="897" r="H24" connectionId="0">
    <xmlCellPr id="1" uniqueName="P1079936">
      <xmlPr mapId="1" xpath="/PFI-IZD-POD/IPK-GFI-IZD-POD_1000379/P1079936" xmlDataType="decimal"/>
    </xmlCellPr>
  </singleXmlCell>
  <singleXmlCell id="898" r="I24" connectionId="0">
    <xmlCellPr id="1" uniqueName="P1079937">
      <xmlPr mapId="1" xpath="/PFI-IZD-POD/IPK-GFI-IZD-POD_1000379/P1079937" xmlDataType="decimal"/>
    </xmlCellPr>
  </singleXmlCell>
  <singleXmlCell id="899" r="J24" connectionId="0">
    <xmlCellPr id="1" uniqueName="P1079938">
      <xmlPr mapId="1" xpath="/PFI-IZD-POD/IPK-GFI-IZD-POD_1000379/P1079938" xmlDataType="decimal"/>
    </xmlCellPr>
  </singleXmlCell>
  <singleXmlCell id="900" r="K24" connectionId="0">
    <xmlCellPr id="1" uniqueName="P1079939">
      <xmlPr mapId="1" xpath="/PFI-IZD-POD/IPK-GFI-IZD-POD_1000379/P1079939" xmlDataType="decimal"/>
    </xmlCellPr>
  </singleXmlCell>
  <singleXmlCell id="901" r="L24" connectionId="0">
    <xmlCellPr id="1" uniqueName="P1079940">
      <xmlPr mapId="1" xpath="/PFI-IZD-POD/IPK-GFI-IZD-POD_1000379/P1079940" xmlDataType="decimal"/>
    </xmlCellPr>
  </singleXmlCell>
  <singleXmlCell id="902" r="M24" connectionId="0">
    <xmlCellPr id="1" uniqueName="P1079941">
      <xmlPr mapId="1" xpath="/PFI-IZD-POD/IPK-GFI-IZD-POD_1000379/P1079941" xmlDataType="decimal"/>
    </xmlCellPr>
  </singleXmlCell>
  <singleXmlCell id="903" r="N24" connectionId="0">
    <xmlCellPr id="1" uniqueName="P1079942">
      <xmlPr mapId="1" xpath="/PFI-IZD-POD/IPK-GFI-IZD-POD_1000379/P1079942" xmlDataType="decimal"/>
    </xmlCellPr>
  </singleXmlCell>
  <singleXmlCell id="904" r="O24" connectionId="0">
    <xmlCellPr id="1" uniqueName="P1079943">
      <xmlPr mapId="1" xpath="/PFI-IZD-POD/IPK-GFI-IZD-POD_1000379/P1079943" xmlDataType="decimal"/>
    </xmlCellPr>
  </singleXmlCell>
  <singleXmlCell id="905" r="P24" connectionId="0">
    <xmlCellPr id="1" uniqueName="P1082038">
      <xmlPr mapId="1" xpath="/PFI-IZD-POD/IPK-GFI-IZD-POD_1000379/P1082038" xmlDataType="decimal"/>
    </xmlCellPr>
  </singleXmlCell>
  <singleXmlCell id="906" r="Q24" connectionId="0">
    <xmlCellPr id="1" uniqueName="P1082045">
      <xmlPr mapId="1" xpath="/PFI-IZD-POD/IPK-GFI-IZD-POD_1000379/P1082045" xmlDataType="decimal"/>
    </xmlCellPr>
  </singleXmlCell>
  <singleXmlCell id="907" r="R24" connectionId="0">
    <xmlCellPr id="1" uniqueName="P1082047">
      <xmlPr mapId="1" xpath="/PFI-IZD-POD/IPK-GFI-IZD-POD_1000379/P1082047" xmlDataType="decimal"/>
    </xmlCellPr>
  </singleXmlCell>
  <singleXmlCell id="908" r="S24" connectionId="0">
    <xmlCellPr id="1" uniqueName="P1082048">
      <xmlPr mapId="1" xpath="/PFI-IZD-POD/IPK-GFI-IZD-POD_1000379/P1082048" xmlDataType="decimal"/>
    </xmlCellPr>
  </singleXmlCell>
  <singleXmlCell id="909" r="T24" connectionId="0">
    <xmlCellPr id="1" uniqueName="P1082075">
      <xmlPr mapId="1" xpath="/PFI-IZD-POD/IPK-GFI-IZD-POD_1000379/P1082075" xmlDataType="decimal"/>
    </xmlCellPr>
  </singleXmlCell>
  <singleXmlCell id="910" r="U24" connectionId="0">
    <xmlCellPr id="1" uniqueName="P1082077">
      <xmlPr mapId="1" xpath="/PFI-IZD-POD/IPK-GFI-IZD-POD_1000379/P1082077" xmlDataType="decimal"/>
    </xmlCellPr>
  </singleXmlCell>
  <singleXmlCell id="911" r="V24" connectionId="0">
    <xmlCellPr id="1" uniqueName="P1082092">
      <xmlPr mapId="1" xpath="/PFI-IZD-POD/IPK-GFI-IZD-POD_1000379/P1082092" xmlDataType="decimal"/>
    </xmlCellPr>
  </singleXmlCell>
  <singleXmlCell id="912" r="W24" connectionId="0">
    <xmlCellPr id="1" uniqueName="P1082094">
      <xmlPr mapId="1" xpath="/PFI-IZD-POD/IPK-GFI-IZD-POD_1000379/P1082094" xmlDataType="decimal"/>
    </xmlCellPr>
  </singleXmlCell>
  <singleXmlCell id="913" r="H25" connectionId="0">
    <xmlCellPr id="1" uniqueName="P1079944">
      <xmlPr mapId="1" xpath="/PFI-IZD-POD/IPK-GFI-IZD-POD_1000379/P1079944" xmlDataType="decimal"/>
    </xmlCellPr>
  </singleXmlCell>
  <singleXmlCell id="914" r="I25" connectionId="0">
    <xmlCellPr id="1" uniqueName="P1079945">
      <xmlPr mapId="1" xpath="/PFI-IZD-POD/IPK-GFI-IZD-POD_1000379/P1079945" xmlDataType="decimal"/>
    </xmlCellPr>
  </singleXmlCell>
  <singleXmlCell id="915" r="J25" connectionId="0">
    <xmlCellPr id="1" uniqueName="P1079946">
      <xmlPr mapId="1" xpath="/PFI-IZD-POD/IPK-GFI-IZD-POD_1000379/P1079946" xmlDataType="decimal"/>
    </xmlCellPr>
  </singleXmlCell>
  <singleXmlCell id="916" r="K25" connectionId="0">
    <xmlCellPr id="1" uniqueName="P1079947">
      <xmlPr mapId="1" xpath="/PFI-IZD-POD/IPK-GFI-IZD-POD_1000379/P1079947" xmlDataType="decimal"/>
    </xmlCellPr>
  </singleXmlCell>
  <singleXmlCell id="917" r="L25" connectionId="0">
    <xmlCellPr id="1" uniqueName="P1079948">
      <xmlPr mapId="1" xpath="/PFI-IZD-POD/IPK-GFI-IZD-POD_1000379/P1079948" xmlDataType="decimal"/>
    </xmlCellPr>
  </singleXmlCell>
  <singleXmlCell id="918" r="M25" connectionId="0">
    <xmlCellPr id="1" uniqueName="P1079949">
      <xmlPr mapId="1" xpath="/PFI-IZD-POD/IPK-GFI-IZD-POD_1000379/P1079949" xmlDataType="decimal"/>
    </xmlCellPr>
  </singleXmlCell>
  <singleXmlCell id="919" r="N25" connectionId="0">
    <xmlCellPr id="1" uniqueName="P1079950">
      <xmlPr mapId="1" xpath="/PFI-IZD-POD/IPK-GFI-IZD-POD_1000379/P1079950" xmlDataType="decimal"/>
    </xmlCellPr>
  </singleXmlCell>
  <singleXmlCell id="920" r="O25" connectionId="0">
    <xmlCellPr id="1" uniqueName="P1079951">
      <xmlPr mapId="1" xpath="/PFI-IZD-POD/IPK-GFI-IZD-POD_1000379/P1079951" xmlDataType="decimal"/>
    </xmlCellPr>
  </singleXmlCell>
  <singleXmlCell id="921" r="P25" connectionId="0">
    <xmlCellPr id="1" uniqueName="P1082096">
      <xmlPr mapId="1" xpath="/PFI-IZD-POD/IPK-GFI-IZD-POD_1000379/P1082096" xmlDataType="decimal"/>
    </xmlCellPr>
  </singleXmlCell>
  <singleXmlCell id="922" r="Q25" connectionId="0">
    <xmlCellPr id="1" uniqueName="P1082098">
      <xmlPr mapId="1" xpath="/PFI-IZD-POD/IPK-GFI-IZD-POD_1000379/P1082098" xmlDataType="decimal"/>
    </xmlCellPr>
  </singleXmlCell>
  <singleXmlCell id="923" r="R25" connectionId="0">
    <xmlCellPr id="1" uniqueName="P1082100">
      <xmlPr mapId="1" xpath="/PFI-IZD-POD/IPK-GFI-IZD-POD_1000379/P1082100" xmlDataType="decimal"/>
    </xmlCellPr>
  </singleXmlCell>
  <singleXmlCell id="924" r="S25" connectionId="0">
    <xmlCellPr id="1" uniqueName="P1082102">
      <xmlPr mapId="1" xpath="/PFI-IZD-POD/IPK-GFI-IZD-POD_1000379/P1082102" xmlDataType="decimal"/>
    </xmlCellPr>
  </singleXmlCell>
  <singleXmlCell id="925" r="T25" connectionId="0">
    <xmlCellPr id="1" uniqueName="P1082104">
      <xmlPr mapId="1" xpath="/PFI-IZD-POD/IPK-GFI-IZD-POD_1000379/P1082104" xmlDataType="decimal"/>
    </xmlCellPr>
  </singleXmlCell>
  <singleXmlCell id="926" r="U25" connectionId="0">
    <xmlCellPr id="1" uniqueName="P1082105">
      <xmlPr mapId="1" xpath="/PFI-IZD-POD/IPK-GFI-IZD-POD_1000379/P1082105" xmlDataType="decimal"/>
    </xmlCellPr>
  </singleXmlCell>
  <singleXmlCell id="927" r="V25" connectionId="0">
    <xmlCellPr id="1" uniqueName="P1082106">
      <xmlPr mapId="1" xpath="/PFI-IZD-POD/IPK-GFI-IZD-POD_1000379/P1082106" xmlDataType="decimal"/>
    </xmlCellPr>
  </singleXmlCell>
  <singleXmlCell id="928" r="W25" connectionId="0">
    <xmlCellPr id="1" uniqueName="P1082108">
      <xmlPr mapId="1" xpath="/PFI-IZD-POD/IPK-GFI-IZD-POD_1000379/P1082108" xmlDataType="decimal"/>
    </xmlCellPr>
  </singleXmlCell>
  <singleXmlCell id="929" r="H26" connectionId="0">
    <xmlCellPr id="1" uniqueName="P1079952">
      <xmlPr mapId="1" xpath="/PFI-IZD-POD/IPK-GFI-IZD-POD_1000379/P1079952" xmlDataType="decimal"/>
    </xmlCellPr>
  </singleXmlCell>
  <singleXmlCell id="930" r="I26" connectionId="0">
    <xmlCellPr id="1" uniqueName="P1079953">
      <xmlPr mapId="1" xpath="/PFI-IZD-POD/IPK-GFI-IZD-POD_1000379/P1079953" xmlDataType="decimal"/>
    </xmlCellPr>
  </singleXmlCell>
  <singleXmlCell id="931" r="J26" connectionId="0">
    <xmlCellPr id="1" uniqueName="P1079954">
      <xmlPr mapId="1" xpath="/PFI-IZD-POD/IPK-GFI-IZD-POD_1000379/P1079954" xmlDataType="decimal"/>
    </xmlCellPr>
  </singleXmlCell>
  <singleXmlCell id="932" r="K26" connectionId="0">
    <xmlCellPr id="1" uniqueName="P1079955">
      <xmlPr mapId="1" xpath="/PFI-IZD-POD/IPK-GFI-IZD-POD_1000379/P1079955" xmlDataType="decimal"/>
    </xmlCellPr>
  </singleXmlCell>
  <singleXmlCell id="933" r="L26" connectionId="0">
    <xmlCellPr id="1" uniqueName="P1079956">
      <xmlPr mapId="1" xpath="/PFI-IZD-POD/IPK-GFI-IZD-POD_1000379/P1079956" xmlDataType="decimal"/>
    </xmlCellPr>
  </singleXmlCell>
  <singleXmlCell id="934" r="M26" connectionId="0">
    <xmlCellPr id="1" uniqueName="P1079957">
      <xmlPr mapId="1" xpath="/PFI-IZD-POD/IPK-GFI-IZD-POD_1000379/P1079957" xmlDataType="decimal"/>
    </xmlCellPr>
  </singleXmlCell>
  <singleXmlCell id="935" r="N26" connectionId="0">
    <xmlCellPr id="1" uniqueName="P1079958">
      <xmlPr mapId="1" xpath="/PFI-IZD-POD/IPK-GFI-IZD-POD_1000379/P1079958" xmlDataType="decimal"/>
    </xmlCellPr>
  </singleXmlCell>
  <singleXmlCell id="936" r="O26" connectionId="0">
    <xmlCellPr id="1" uniqueName="P1079959">
      <xmlPr mapId="1" xpath="/PFI-IZD-POD/IPK-GFI-IZD-POD_1000379/P1079959" xmlDataType="decimal"/>
    </xmlCellPr>
  </singleXmlCell>
  <singleXmlCell id="937" r="P26" connectionId="0">
    <xmlCellPr id="1" uniqueName="P1082110">
      <xmlPr mapId="1" xpath="/PFI-IZD-POD/IPK-GFI-IZD-POD_1000379/P1082110" xmlDataType="decimal"/>
    </xmlCellPr>
  </singleXmlCell>
  <singleXmlCell id="938" r="Q26" connectionId="0">
    <xmlCellPr id="1" uniqueName="P1082112">
      <xmlPr mapId="1" xpath="/PFI-IZD-POD/IPK-GFI-IZD-POD_1000379/P1082112" xmlDataType="decimal"/>
    </xmlCellPr>
  </singleXmlCell>
  <singleXmlCell id="939" r="R26" connectionId="0">
    <xmlCellPr id="1" uniqueName="P1082115">
      <xmlPr mapId="1" xpath="/PFI-IZD-POD/IPK-GFI-IZD-POD_1000379/P1082115" xmlDataType="decimal"/>
    </xmlCellPr>
  </singleXmlCell>
  <singleXmlCell id="940" r="S26" connectionId="0">
    <xmlCellPr id="1" uniqueName="P1082118">
      <xmlPr mapId="1" xpath="/PFI-IZD-POD/IPK-GFI-IZD-POD_1000379/P1082118" xmlDataType="decimal"/>
    </xmlCellPr>
  </singleXmlCell>
  <singleXmlCell id="941" r="T26" connectionId="0">
    <xmlCellPr id="1" uniqueName="P1082121">
      <xmlPr mapId="1" xpath="/PFI-IZD-POD/IPK-GFI-IZD-POD_1000379/P1082121" xmlDataType="decimal"/>
    </xmlCellPr>
  </singleXmlCell>
  <singleXmlCell id="942" r="U26" connectionId="0">
    <xmlCellPr id="1" uniqueName="P1082125">
      <xmlPr mapId="1" xpath="/PFI-IZD-POD/IPK-GFI-IZD-POD_1000379/P1082125" xmlDataType="decimal"/>
    </xmlCellPr>
  </singleXmlCell>
  <singleXmlCell id="943" r="V26" connectionId="0">
    <xmlCellPr id="1" uniqueName="P1082133">
      <xmlPr mapId="1" xpath="/PFI-IZD-POD/IPK-GFI-IZD-POD_1000379/P1082133" xmlDataType="decimal"/>
    </xmlCellPr>
  </singleXmlCell>
  <singleXmlCell id="944" r="W26" connectionId="0">
    <xmlCellPr id="1" uniqueName="P1082135">
      <xmlPr mapId="1" xpath="/PFI-IZD-POD/IPK-GFI-IZD-POD_1000379/P1082135" xmlDataType="decimal"/>
    </xmlCellPr>
  </singleXmlCell>
  <singleXmlCell id="945" r="H27" connectionId="0">
    <xmlCellPr id="1" uniqueName="P1079960">
      <xmlPr mapId="1" xpath="/PFI-IZD-POD/IPK-GFI-IZD-POD_1000379/P1079960" xmlDataType="decimal"/>
    </xmlCellPr>
  </singleXmlCell>
  <singleXmlCell id="946" r="I27" connectionId="0">
    <xmlCellPr id="1" uniqueName="P1079961">
      <xmlPr mapId="1" xpath="/PFI-IZD-POD/IPK-GFI-IZD-POD_1000379/P1079961" xmlDataType="decimal"/>
    </xmlCellPr>
  </singleXmlCell>
  <singleXmlCell id="947" r="J27" connectionId="0">
    <xmlCellPr id="1" uniqueName="P1079962">
      <xmlPr mapId="1" xpath="/PFI-IZD-POD/IPK-GFI-IZD-POD_1000379/P1079962" xmlDataType="decimal"/>
    </xmlCellPr>
  </singleXmlCell>
  <singleXmlCell id="948" r="K27" connectionId="0">
    <xmlCellPr id="1" uniqueName="P1079963">
      <xmlPr mapId="1" xpath="/PFI-IZD-POD/IPK-GFI-IZD-POD_1000379/P1079963" xmlDataType="decimal"/>
    </xmlCellPr>
  </singleXmlCell>
  <singleXmlCell id="949" r="L27" connectionId="0">
    <xmlCellPr id="1" uniqueName="P1079964">
      <xmlPr mapId="1" xpath="/PFI-IZD-POD/IPK-GFI-IZD-POD_1000379/P1079964" xmlDataType="decimal"/>
    </xmlCellPr>
  </singleXmlCell>
  <singleXmlCell id="950" r="M27" connectionId="0">
    <xmlCellPr id="1" uniqueName="P1079965">
      <xmlPr mapId="1" xpath="/PFI-IZD-POD/IPK-GFI-IZD-POD_1000379/P1079965" xmlDataType="decimal"/>
    </xmlCellPr>
  </singleXmlCell>
  <singleXmlCell id="951" r="N27" connectionId="0">
    <xmlCellPr id="1" uniqueName="P1079966">
      <xmlPr mapId="1" xpath="/PFI-IZD-POD/IPK-GFI-IZD-POD_1000379/P1079966" xmlDataType="decimal"/>
    </xmlCellPr>
  </singleXmlCell>
  <singleXmlCell id="952" r="O27" connectionId="0">
    <xmlCellPr id="1" uniqueName="P1079967">
      <xmlPr mapId="1" xpath="/PFI-IZD-POD/IPK-GFI-IZD-POD_1000379/P1079967" xmlDataType="decimal"/>
    </xmlCellPr>
  </singleXmlCell>
  <singleXmlCell id="953" r="P27" connectionId="0">
    <xmlCellPr id="1" uniqueName="P1082136">
      <xmlPr mapId="1" xpath="/PFI-IZD-POD/IPK-GFI-IZD-POD_1000379/P1082136" xmlDataType="decimal"/>
    </xmlCellPr>
  </singleXmlCell>
  <singleXmlCell id="954" r="Q27" connectionId="0">
    <xmlCellPr id="1" uniqueName="P1082139">
      <xmlPr mapId="1" xpath="/PFI-IZD-POD/IPK-GFI-IZD-POD_1000379/P1082139" xmlDataType="decimal"/>
    </xmlCellPr>
  </singleXmlCell>
  <singleXmlCell id="955" r="R27" connectionId="0">
    <xmlCellPr id="1" uniqueName="P1082147">
      <xmlPr mapId="1" xpath="/PFI-IZD-POD/IPK-GFI-IZD-POD_1000379/P1082147" xmlDataType="decimal"/>
    </xmlCellPr>
  </singleXmlCell>
  <singleXmlCell id="956" r="S27" connectionId="0">
    <xmlCellPr id="1" uniqueName="P1082148">
      <xmlPr mapId="1" xpath="/PFI-IZD-POD/IPK-GFI-IZD-POD_1000379/P1082148" xmlDataType="decimal"/>
    </xmlCellPr>
  </singleXmlCell>
  <singleXmlCell id="957" r="T27" connectionId="0">
    <xmlCellPr id="1" uniqueName="P1082149">
      <xmlPr mapId="1" xpath="/PFI-IZD-POD/IPK-GFI-IZD-POD_1000379/P1082149" xmlDataType="decimal"/>
    </xmlCellPr>
  </singleXmlCell>
  <singleXmlCell id="958" r="U27" connectionId="0">
    <xmlCellPr id="1" uniqueName="P1082150">
      <xmlPr mapId="1" xpath="/PFI-IZD-POD/IPK-GFI-IZD-POD_1000379/P1082150" xmlDataType="decimal"/>
    </xmlCellPr>
  </singleXmlCell>
  <singleXmlCell id="959" r="V27" connectionId="0">
    <xmlCellPr id="1" uniqueName="P1082151">
      <xmlPr mapId="1" xpath="/PFI-IZD-POD/IPK-GFI-IZD-POD_1000379/P1082151" xmlDataType="decimal"/>
    </xmlCellPr>
  </singleXmlCell>
  <singleXmlCell id="960" r="W27" connectionId="0">
    <xmlCellPr id="1" uniqueName="P1082152">
      <xmlPr mapId="1" xpath="/PFI-IZD-POD/IPK-GFI-IZD-POD_1000379/P1082152" xmlDataType="decimal"/>
    </xmlCellPr>
  </singleXmlCell>
  <singleXmlCell id="961" r="H28" connectionId="0">
    <xmlCellPr id="1" uniqueName="P1079968">
      <xmlPr mapId="1" xpath="/PFI-IZD-POD/IPK-GFI-IZD-POD_1000379/P1079968" xmlDataType="decimal"/>
    </xmlCellPr>
  </singleXmlCell>
  <singleXmlCell id="962" r="I28" connectionId="0">
    <xmlCellPr id="1" uniqueName="P1079969">
      <xmlPr mapId="1" xpath="/PFI-IZD-POD/IPK-GFI-IZD-POD_1000379/P1079969" xmlDataType="decimal"/>
    </xmlCellPr>
  </singleXmlCell>
  <singleXmlCell id="963" r="J28" connectionId="0">
    <xmlCellPr id="1" uniqueName="P1079970">
      <xmlPr mapId="1" xpath="/PFI-IZD-POD/IPK-GFI-IZD-POD_1000379/P1079970" xmlDataType="decimal"/>
    </xmlCellPr>
  </singleXmlCell>
  <singleXmlCell id="964" r="K28" connectionId="0">
    <xmlCellPr id="1" uniqueName="P1079971">
      <xmlPr mapId="1" xpath="/PFI-IZD-POD/IPK-GFI-IZD-POD_1000379/P1079971" xmlDataType="decimal"/>
    </xmlCellPr>
  </singleXmlCell>
  <singleXmlCell id="965" r="L28" connectionId="0">
    <xmlCellPr id="1" uniqueName="P1079972">
      <xmlPr mapId="1" xpath="/PFI-IZD-POD/IPK-GFI-IZD-POD_1000379/P1079972" xmlDataType="decimal"/>
    </xmlCellPr>
  </singleXmlCell>
  <singleXmlCell id="966" r="M28" connectionId="0">
    <xmlCellPr id="1" uniqueName="P1079973">
      <xmlPr mapId="1" xpath="/PFI-IZD-POD/IPK-GFI-IZD-POD_1000379/P1079973" xmlDataType="decimal"/>
    </xmlCellPr>
  </singleXmlCell>
  <singleXmlCell id="967" r="N28" connectionId="0">
    <xmlCellPr id="1" uniqueName="P1079974">
      <xmlPr mapId="1" xpath="/PFI-IZD-POD/IPK-GFI-IZD-POD_1000379/P1079974" xmlDataType="decimal"/>
    </xmlCellPr>
  </singleXmlCell>
  <singleXmlCell id="968" r="O28" connectionId="0">
    <xmlCellPr id="1" uniqueName="P1079975">
      <xmlPr mapId="1" xpath="/PFI-IZD-POD/IPK-GFI-IZD-POD_1000379/P1079975" xmlDataType="decimal"/>
    </xmlCellPr>
  </singleXmlCell>
  <singleXmlCell id="969" r="P28" connectionId="0">
    <xmlCellPr id="1" uniqueName="P1082153">
      <xmlPr mapId="1" xpath="/PFI-IZD-POD/IPK-GFI-IZD-POD_1000379/P1082153" xmlDataType="decimal"/>
    </xmlCellPr>
  </singleXmlCell>
  <singleXmlCell id="970" r="Q28" connectionId="0">
    <xmlCellPr id="1" uniqueName="P1082155">
      <xmlPr mapId="1" xpath="/PFI-IZD-POD/IPK-GFI-IZD-POD_1000379/P1082155" xmlDataType="decimal"/>
    </xmlCellPr>
  </singleXmlCell>
  <singleXmlCell id="971" r="R28" connectionId="0">
    <xmlCellPr id="1" uniqueName="P1082156">
      <xmlPr mapId="1" xpath="/PFI-IZD-POD/IPK-GFI-IZD-POD_1000379/P1082156" xmlDataType="decimal"/>
    </xmlCellPr>
  </singleXmlCell>
  <singleXmlCell id="972" r="S28" connectionId="0">
    <xmlCellPr id="1" uniqueName="P1082157">
      <xmlPr mapId="1" xpath="/PFI-IZD-POD/IPK-GFI-IZD-POD_1000379/P1082157" xmlDataType="decimal"/>
    </xmlCellPr>
  </singleXmlCell>
  <singleXmlCell id="973" r="T28" connectionId="0">
    <xmlCellPr id="1" uniqueName="P1082158">
      <xmlPr mapId="1" xpath="/PFI-IZD-POD/IPK-GFI-IZD-POD_1000379/P1082158" xmlDataType="decimal"/>
    </xmlCellPr>
  </singleXmlCell>
  <singleXmlCell id="974" r="U28" connectionId="0">
    <xmlCellPr id="1" uniqueName="P1082159">
      <xmlPr mapId="1" xpath="/PFI-IZD-POD/IPK-GFI-IZD-POD_1000379/P1082159" xmlDataType="decimal"/>
    </xmlCellPr>
  </singleXmlCell>
  <singleXmlCell id="975" r="V28" connectionId="0">
    <xmlCellPr id="1" uniqueName="P1082160">
      <xmlPr mapId="1" xpath="/PFI-IZD-POD/IPK-GFI-IZD-POD_1000379/P1082160" xmlDataType="decimal"/>
    </xmlCellPr>
  </singleXmlCell>
  <singleXmlCell id="976" r="W28" connectionId="0">
    <xmlCellPr id="1" uniqueName="P1082161">
      <xmlPr mapId="1" xpath="/PFI-IZD-POD/IPK-GFI-IZD-POD_1000379/P1082161" xmlDataType="decimal"/>
    </xmlCellPr>
  </singleXmlCell>
  <singleXmlCell id="977" r="H29" connectionId="0">
    <xmlCellPr id="1" uniqueName="P1079976">
      <xmlPr mapId="1" xpath="/PFI-IZD-POD/IPK-GFI-IZD-POD_1000379/P1079976" xmlDataType="decimal"/>
    </xmlCellPr>
  </singleXmlCell>
  <singleXmlCell id="978" r="I29" connectionId="0">
    <xmlCellPr id="1" uniqueName="P1079977">
      <xmlPr mapId="1" xpath="/PFI-IZD-POD/IPK-GFI-IZD-POD_1000379/P1079977" xmlDataType="decimal"/>
    </xmlCellPr>
  </singleXmlCell>
  <singleXmlCell id="979" r="J29" connectionId="0">
    <xmlCellPr id="1" uniqueName="P1079978">
      <xmlPr mapId="1" xpath="/PFI-IZD-POD/IPK-GFI-IZD-POD_1000379/P1079978" xmlDataType="decimal"/>
    </xmlCellPr>
  </singleXmlCell>
  <singleXmlCell id="980" r="K29" connectionId="0">
    <xmlCellPr id="1" uniqueName="P1079979">
      <xmlPr mapId="1" xpath="/PFI-IZD-POD/IPK-GFI-IZD-POD_1000379/P1079979" xmlDataType="decimal"/>
    </xmlCellPr>
  </singleXmlCell>
  <singleXmlCell id="981" r="L29" connectionId="0">
    <xmlCellPr id="1" uniqueName="P1079980">
      <xmlPr mapId="1" xpath="/PFI-IZD-POD/IPK-GFI-IZD-POD_1000379/P1079980" xmlDataType="decimal"/>
    </xmlCellPr>
  </singleXmlCell>
  <singleXmlCell id="982" r="M29" connectionId="0">
    <xmlCellPr id="1" uniqueName="P1079981">
      <xmlPr mapId="1" xpath="/PFI-IZD-POD/IPK-GFI-IZD-POD_1000379/P1079981" xmlDataType="decimal"/>
    </xmlCellPr>
  </singleXmlCell>
  <singleXmlCell id="983" r="N29" connectionId="0">
    <xmlCellPr id="1" uniqueName="P1079982">
      <xmlPr mapId="1" xpath="/PFI-IZD-POD/IPK-GFI-IZD-POD_1000379/P1079982" xmlDataType="decimal"/>
    </xmlCellPr>
  </singleXmlCell>
  <singleXmlCell id="984" r="O29" connectionId="0">
    <xmlCellPr id="1" uniqueName="P1079983">
      <xmlPr mapId="1" xpath="/PFI-IZD-POD/IPK-GFI-IZD-POD_1000379/P1079983" xmlDataType="decimal"/>
    </xmlCellPr>
  </singleXmlCell>
  <singleXmlCell id="985" r="P29" connectionId="0">
    <xmlCellPr id="1" uniqueName="P1082162">
      <xmlPr mapId="1" xpath="/PFI-IZD-POD/IPK-GFI-IZD-POD_1000379/P1082162" xmlDataType="decimal"/>
    </xmlCellPr>
  </singleXmlCell>
  <singleXmlCell id="986" r="Q29" connectionId="0">
    <xmlCellPr id="1" uniqueName="P1082163">
      <xmlPr mapId="1" xpath="/PFI-IZD-POD/IPK-GFI-IZD-POD_1000379/P1082163" xmlDataType="decimal"/>
    </xmlCellPr>
  </singleXmlCell>
  <singleXmlCell id="987" r="R29" connectionId="0">
    <xmlCellPr id="1" uniqueName="P1082164">
      <xmlPr mapId="1" xpath="/PFI-IZD-POD/IPK-GFI-IZD-POD_1000379/P1082164" xmlDataType="decimal"/>
    </xmlCellPr>
  </singleXmlCell>
  <singleXmlCell id="988" r="S29" connectionId="0">
    <xmlCellPr id="1" uniqueName="P1082165">
      <xmlPr mapId="1" xpath="/PFI-IZD-POD/IPK-GFI-IZD-POD_1000379/P1082165" xmlDataType="decimal"/>
    </xmlCellPr>
  </singleXmlCell>
  <singleXmlCell id="989" r="T29" connectionId="0">
    <xmlCellPr id="1" uniqueName="P1082166">
      <xmlPr mapId="1" xpath="/PFI-IZD-POD/IPK-GFI-IZD-POD_1000379/P1082166" xmlDataType="decimal"/>
    </xmlCellPr>
  </singleXmlCell>
  <singleXmlCell id="990" r="U29" connectionId="0">
    <xmlCellPr id="1" uniqueName="P1082167">
      <xmlPr mapId="1" xpath="/PFI-IZD-POD/IPK-GFI-IZD-POD_1000379/P1082167" xmlDataType="decimal"/>
    </xmlCellPr>
  </singleXmlCell>
  <singleXmlCell id="991" r="V29" connectionId="0">
    <xmlCellPr id="1" uniqueName="P1082168">
      <xmlPr mapId="1" xpath="/PFI-IZD-POD/IPK-GFI-IZD-POD_1000379/P1082168" xmlDataType="decimal"/>
    </xmlCellPr>
  </singleXmlCell>
  <singleXmlCell id="992" r="W29" connectionId="0">
    <xmlCellPr id="1" uniqueName="P1082169">
      <xmlPr mapId="1" xpath="/PFI-IZD-POD/IPK-GFI-IZD-POD_1000379/P1082169" xmlDataType="decimal"/>
    </xmlCellPr>
  </singleXmlCell>
  <singleXmlCell id="993" r="H31" connectionId="0">
    <xmlCellPr id="1" uniqueName="P1079984">
      <xmlPr mapId="1" xpath="/PFI-IZD-POD/IPK-GFI-IZD-POD_1000379/P1079984" xmlDataType="decimal"/>
    </xmlCellPr>
  </singleXmlCell>
  <singleXmlCell id="994" r="I31" connectionId="0">
    <xmlCellPr id="1" uniqueName="P1079985">
      <xmlPr mapId="1" xpath="/PFI-IZD-POD/IPK-GFI-IZD-POD_1000379/P1079985" xmlDataType="decimal"/>
    </xmlCellPr>
  </singleXmlCell>
  <singleXmlCell id="995" r="J31" connectionId="0">
    <xmlCellPr id="1" uniqueName="P1079986">
      <xmlPr mapId="1" xpath="/PFI-IZD-POD/IPK-GFI-IZD-POD_1000379/P1079986" xmlDataType="decimal"/>
    </xmlCellPr>
  </singleXmlCell>
  <singleXmlCell id="996" r="K31" connectionId="0">
    <xmlCellPr id="1" uniqueName="P1079987">
      <xmlPr mapId="1" xpath="/PFI-IZD-POD/IPK-GFI-IZD-POD_1000379/P1079987" xmlDataType="decimal"/>
    </xmlCellPr>
  </singleXmlCell>
  <singleXmlCell id="997" r="L31" connectionId="0">
    <xmlCellPr id="1" uniqueName="P1079988">
      <xmlPr mapId="1" xpath="/PFI-IZD-POD/IPK-GFI-IZD-POD_1000379/P1079988" xmlDataType="decimal"/>
    </xmlCellPr>
  </singleXmlCell>
  <singleXmlCell id="998" r="M31" connectionId="0">
    <xmlCellPr id="1" uniqueName="P1079989">
      <xmlPr mapId="1" xpath="/PFI-IZD-POD/IPK-GFI-IZD-POD_1000379/P1079989" xmlDataType="decimal"/>
    </xmlCellPr>
  </singleXmlCell>
  <singleXmlCell id="999" r="N31" connectionId="0">
    <xmlCellPr id="1" uniqueName="P1079990">
      <xmlPr mapId="1" xpath="/PFI-IZD-POD/IPK-GFI-IZD-POD_1000379/P1079990" xmlDataType="decimal"/>
    </xmlCellPr>
  </singleXmlCell>
  <singleXmlCell id="1000" r="O31" connectionId="0">
    <xmlCellPr id="1" uniqueName="P1079991">
      <xmlPr mapId="1" xpath="/PFI-IZD-POD/IPK-GFI-IZD-POD_1000379/P1079991" xmlDataType="decimal"/>
    </xmlCellPr>
  </singleXmlCell>
  <singleXmlCell id="1001" r="P31" connectionId="0">
    <xmlCellPr id="1" uniqueName="P1082170">
      <xmlPr mapId="1" xpath="/PFI-IZD-POD/IPK-GFI-IZD-POD_1000379/P1082170" xmlDataType="decimal"/>
    </xmlCellPr>
  </singleXmlCell>
  <singleXmlCell id="1002" r="Q31" connectionId="0">
    <xmlCellPr id="1" uniqueName="P1082171">
      <xmlPr mapId="1" xpath="/PFI-IZD-POD/IPK-GFI-IZD-POD_1000379/P1082171" xmlDataType="decimal"/>
    </xmlCellPr>
  </singleXmlCell>
  <singleXmlCell id="1003" r="R31" connectionId="0">
    <xmlCellPr id="1" uniqueName="P1082172">
      <xmlPr mapId="1" xpath="/PFI-IZD-POD/IPK-GFI-IZD-POD_1000379/P1082172" xmlDataType="decimal"/>
    </xmlCellPr>
  </singleXmlCell>
  <singleXmlCell id="1004" r="S31" connectionId="0">
    <xmlCellPr id="1" uniqueName="P1082173">
      <xmlPr mapId="1" xpath="/PFI-IZD-POD/IPK-GFI-IZD-POD_1000379/P1082173" xmlDataType="decimal"/>
    </xmlCellPr>
  </singleXmlCell>
  <singleXmlCell id="1005" r="T31" connectionId="0">
    <xmlCellPr id="1" uniqueName="P1082174">
      <xmlPr mapId="1" xpath="/PFI-IZD-POD/IPK-GFI-IZD-POD_1000379/P1082174" xmlDataType="decimal"/>
    </xmlCellPr>
  </singleXmlCell>
  <singleXmlCell id="1006" r="U31" connectionId="0">
    <xmlCellPr id="1" uniqueName="P1082175">
      <xmlPr mapId="1" xpath="/PFI-IZD-POD/IPK-GFI-IZD-POD_1000379/P1082175" xmlDataType="decimal"/>
    </xmlCellPr>
  </singleXmlCell>
  <singleXmlCell id="1007" r="V31" connectionId="0">
    <xmlCellPr id="1" uniqueName="P1082176">
      <xmlPr mapId="1" xpath="/PFI-IZD-POD/IPK-GFI-IZD-POD_1000379/P1082176" xmlDataType="decimal"/>
    </xmlCellPr>
  </singleXmlCell>
  <singleXmlCell id="1008" r="W31" connectionId="0">
    <xmlCellPr id="1" uniqueName="P1082177">
      <xmlPr mapId="1" xpath="/PFI-IZD-POD/IPK-GFI-IZD-POD_1000379/P1082177" xmlDataType="decimal"/>
    </xmlCellPr>
  </singleXmlCell>
  <singleXmlCell id="1009" r="H32" connectionId="0">
    <xmlCellPr id="1" uniqueName="P1079992">
      <xmlPr mapId="1" xpath="/PFI-IZD-POD/IPK-GFI-IZD-POD_1000379/P1079992" xmlDataType="decimal"/>
    </xmlCellPr>
  </singleXmlCell>
  <singleXmlCell id="1010" r="I32" connectionId="0">
    <xmlCellPr id="1" uniqueName="P1079993">
      <xmlPr mapId="1" xpath="/PFI-IZD-POD/IPK-GFI-IZD-POD_1000379/P1079993" xmlDataType="decimal"/>
    </xmlCellPr>
  </singleXmlCell>
  <singleXmlCell id="1011" r="J32" connectionId="0">
    <xmlCellPr id="1" uniqueName="P1079994">
      <xmlPr mapId="1" xpath="/PFI-IZD-POD/IPK-GFI-IZD-POD_1000379/P1079994" xmlDataType="decimal"/>
    </xmlCellPr>
  </singleXmlCell>
  <singleXmlCell id="1012" r="K32" connectionId="0">
    <xmlCellPr id="1" uniqueName="P1079995">
      <xmlPr mapId="1" xpath="/PFI-IZD-POD/IPK-GFI-IZD-POD_1000379/P1079995" xmlDataType="decimal"/>
    </xmlCellPr>
  </singleXmlCell>
  <singleXmlCell id="1013" r="L32" connectionId="0">
    <xmlCellPr id="1" uniqueName="P1079996">
      <xmlPr mapId="1" xpath="/PFI-IZD-POD/IPK-GFI-IZD-POD_1000379/P1079996" xmlDataType="decimal"/>
    </xmlCellPr>
  </singleXmlCell>
  <singleXmlCell id="1014" r="M32" connectionId="0">
    <xmlCellPr id="1" uniqueName="P1079997">
      <xmlPr mapId="1" xpath="/PFI-IZD-POD/IPK-GFI-IZD-POD_1000379/P1079997" xmlDataType="decimal"/>
    </xmlCellPr>
  </singleXmlCell>
  <singleXmlCell id="1015" r="N32" connectionId="0">
    <xmlCellPr id="1" uniqueName="P1079998">
      <xmlPr mapId="1" xpath="/PFI-IZD-POD/IPK-GFI-IZD-POD_1000379/P1079998" xmlDataType="decimal"/>
    </xmlCellPr>
  </singleXmlCell>
  <singleXmlCell id="1016" r="O32" connectionId="0">
    <xmlCellPr id="1" uniqueName="P1079999">
      <xmlPr mapId="1" xpath="/PFI-IZD-POD/IPK-GFI-IZD-POD_1000379/P1079999" xmlDataType="decimal"/>
    </xmlCellPr>
  </singleXmlCell>
  <singleXmlCell id="1017" r="P32" connectionId="0">
    <xmlCellPr id="1" uniqueName="P1082178">
      <xmlPr mapId="1" xpath="/PFI-IZD-POD/IPK-GFI-IZD-POD_1000379/P1082178" xmlDataType="decimal"/>
    </xmlCellPr>
  </singleXmlCell>
  <singleXmlCell id="1018" r="Q32" connectionId="0">
    <xmlCellPr id="1" uniqueName="P1082179">
      <xmlPr mapId="1" xpath="/PFI-IZD-POD/IPK-GFI-IZD-POD_1000379/P1082179" xmlDataType="decimal"/>
    </xmlCellPr>
  </singleXmlCell>
  <singleXmlCell id="1019" r="R32" connectionId="0">
    <xmlCellPr id="1" uniqueName="P1082180">
      <xmlPr mapId="1" xpath="/PFI-IZD-POD/IPK-GFI-IZD-POD_1000379/P1082180" xmlDataType="decimal"/>
    </xmlCellPr>
  </singleXmlCell>
  <singleXmlCell id="1020" r="S32" connectionId="0">
    <xmlCellPr id="1" uniqueName="P1082181">
      <xmlPr mapId="1" xpath="/PFI-IZD-POD/IPK-GFI-IZD-POD_1000379/P1082181" xmlDataType="decimal"/>
    </xmlCellPr>
  </singleXmlCell>
  <singleXmlCell id="1021" r="T32" connectionId="0">
    <xmlCellPr id="1" uniqueName="P1082182">
      <xmlPr mapId="1" xpath="/PFI-IZD-POD/IPK-GFI-IZD-POD_1000379/P1082182" xmlDataType="decimal"/>
    </xmlCellPr>
  </singleXmlCell>
  <singleXmlCell id="1022" r="U32" connectionId="0">
    <xmlCellPr id="1" uniqueName="P1082183">
      <xmlPr mapId="1" xpath="/PFI-IZD-POD/IPK-GFI-IZD-POD_1000379/P1082183" xmlDataType="decimal"/>
    </xmlCellPr>
  </singleXmlCell>
  <singleXmlCell id="1023" r="V32" connectionId="0">
    <xmlCellPr id="1" uniqueName="P1082184">
      <xmlPr mapId="1" xpath="/PFI-IZD-POD/IPK-GFI-IZD-POD_1000379/P1082184" xmlDataType="decimal"/>
    </xmlCellPr>
  </singleXmlCell>
  <singleXmlCell id="1024" r="W32" connectionId="0">
    <xmlCellPr id="1" uniqueName="P1082185">
      <xmlPr mapId="1" xpath="/PFI-IZD-POD/IPK-GFI-IZD-POD_1000379/P1082185" xmlDataType="decimal"/>
    </xmlCellPr>
  </singleXmlCell>
  <singleXmlCell id="1025" r="H33" connectionId="0">
    <xmlCellPr id="1" uniqueName="P1080000">
      <xmlPr mapId="1" xpath="/PFI-IZD-POD/IPK-GFI-IZD-POD_1000379/P1080000" xmlDataType="decimal"/>
    </xmlCellPr>
  </singleXmlCell>
  <singleXmlCell id="1026" r="I33" connectionId="0">
    <xmlCellPr id="1" uniqueName="P1080001">
      <xmlPr mapId="1" xpath="/PFI-IZD-POD/IPK-GFI-IZD-POD_1000379/P1080001" xmlDataType="decimal"/>
    </xmlCellPr>
  </singleXmlCell>
  <singleXmlCell id="1027" r="J33" connectionId="0">
    <xmlCellPr id="1" uniqueName="P1080002">
      <xmlPr mapId="1" xpath="/PFI-IZD-POD/IPK-GFI-IZD-POD_1000379/P1080002" xmlDataType="decimal"/>
    </xmlCellPr>
  </singleXmlCell>
  <singleXmlCell id="1028" r="K33" connectionId="0">
    <xmlCellPr id="1" uniqueName="P1080003">
      <xmlPr mapId="1" xpath="/PFI-IZD-POD/IPK-GFI-IZD-POD_1000379/P1080003" xmlDataType="decimal"/>
    </xmlCellPr>
  </singleXmlCell>
  <singleXmlCell id="1029" r="L33" connectionId="0">
    <xmlCellPr id="1" uniqueName="P1080004">
      <xmlPr mapId="1" xpath="/PFI-IZD-POD/IPK-GFI-IZD-POD_1000379/P1080004" xmlDataType="decimal"/>
    </xmlCellPr>
  </singleXmlCell>
  <singleXmlCell id="1030" r="M33" connectionId="0">
    <xmlCellPr id="1" uniqueName="P1080005">
      <xmlPr mapId="1" xpath="/PFI-IZD-POD/IPK-GFI-IZD-POD_1000379/P1080005" xmlDataType="decimal"/>
    </xmlCellPr>
  </singleXmlCell>
  <singleXmlCell id="1031" r="N33" connectionId="0">
    <xmlCellPr id="1" uniqueName="P1080006">
      <xmlPr mapId="1" xpath="/PFI-IZD-POD/IPK-GFI-IZD-POD_1000379/P1080006" xmlDataType="decimal"/>
    </xmlCellPr>
  </singleXmlCell>
  <singleXmlCell id="1032" r="O33" connectionId="0">
    <xmlCellPr id="1" uniqueName="P1080007">
      <xmlPr mapId="1" xpath="/PFI-IZD-POD/IPK-GFI-IZD-POD_1000379/P1080007" xmlDataType="decimal"/>
    </xmlCellPr>
  </singleXmlCell>
  <singleXmlCell id="1033" r="P33" connectionId="0">
    <xmlCellPr id="1" uniqueName="P1082186">
      <xmlPr mapId="1" xpath="/PFI-IZD-POD/IPK-GFI-IZD-POD_1000379/P1082186" xmlDataType="decimal"/>
    </xmlCellPr>
  </singleXmlCell>
  <singleXmlCell id="1034" r="Q33" connectionId="0">
    <xmlCellPr id="1" uniqueName="P1082187">
      <xmlPr mapId="1" xpath="/PFI-IZD-POD/IPK-GFI-IZD-POD_1000379/P1082187" xmlDataType="decimal"/>
    </xmlCellPr>
  </singleXmlCell>
  <singleXmlCell id="1035" r="R33" connectionId="0">
    <xmlCellPr id="1" uniqueName="P1082188">
      <xmlPr mapId="1" xpath="/PFI-IZD-POD/IPK-GFI-IZD-POD_1000379/P1082188" xmlDataType="decimal"/>
    </xmlCellPr>
  </singleXmlCell>
  <singleXmlCell id="1036" r="S33" connectionId="0">
    <xmlCellPr id="1" uniqueName="P1082189">
      <xmlPr mapId="1" xpath="/PFI-IZD-POD/IPK-GFI-IZD-POD_1000379/P1082189" xmlDataType="decimal"/>
    </xmlCellPr>
  </singleXmlCell>
  <singleXmlCell id="1037" r="T33" connectionId="0">
    <xmlCellPr id="1" uniqueName="P1082190">
      <xmlPr mapId="1" xpath="/PFI-IZD-POD/IPK-GFI-IZD-POD_1000379/P1082190" xmlDataType="decimal"/>
    </xmlCellPr>
  </singleXmlCell>
  <singleXmlCell id="1038" r="U33" connectionId="0">
    <xmlCellPr id="1" uniqueName="P1082191">
      <xmlPr mapId="1" xpath="/PFI-IZD-POD/IPK-GFI-IZD-POD_1000379/P1082191" xmlDataType="decimal"/>
    </xmlCellPr>
  </singleXmlCell>
  <singleXmlCell id="1039" r="V33" connectionId="0">
    <xmlCellPr id="1" uniqueName="P1082192">
      <xmlPr mapId="1" xpath="/PFI-IZD-POD/IPK-GFI-IZD-POD_1000379/P1082192" xmlDataType="decimal"/>
    </xmlCellPr>
  </singleXmlCell>
  <singleXmlCell id="1040" r="W33" connectionId="0">
    <xmlCellPr id="1" uniqueName="P1082193">
      <xmlPr mapId="1" xpath="/PFI-IZD-POD/IPK-GFI-IZD-POD_1000379/P1082193" xmlDataType="decimal"/>
    </xmlCellPr>
  </singleXmlCell>
  <singleXmlCell id="1041" r="H35" connectionId="0">
    <xmlCellPr id="1" uniqueName="P1080008">
      <xmlPr mapId="1" xpath="/PFI-IZD-POD/IPK-GFI-IZD-POD_1000379/P1080008" xmlDataType="decimal"/>
    </xmlCellPr>
  </singleXmlCell>
  <singleXmlCell id="1042" r="I35" connectionId="0">
    <xmlCellPr id="1" uniqueName="P1080009">
      <xmlPr mapId="1" xpath="/PFI-IZD-POD/IPK-GFI-IZD-POD_1000379/P1080009" xmlDataType="decimal"/>
    </xmlCellPr>
  </singleXmlCell>
  <singleXmlCell id="1043" r="J35" connectionId="0">
    <xmlCellPr id="1" uniqueName="P1080010">
      <xmlPr mapId="1" xpath="/PFI-IZD-POD/IPK-GFI-IZD-POD_1000379/P1080010" xmlDataType="decimal"/>
    </xmlCellPr>
  </singleXmlCell>
  <singleXmlCell id="1044" r="K35" connectionId="0">
    <xmlCellPr id="1" uniqueName="P1080011">
      <xmlPr mapId="1" xpath="/PFI-IZD-POD/IPK-GFI-IZD-POD_1000379/P1080011" xmlDataType="decimal"/>
    </xmlCellPr>
  </singleXmlCell>
  <singleXmlCell id="1045" r="L35" connectionId="0">
    <xmlCellPr id="1" uniqueName="P1080012">
      <xmlPr mapId="1" xpath="/PFI-IZD-POD/IPK-GFI-IZD-POD_1000379/P1080012" xmlDataType="decimal"/>
    </xmlCellPr>
  </singleXmlCell>
  <singleXmlCell id="1046" r="M35" connectionId="0">
    <xmlCellPr id="1" uniqueName="P1080013">
      <xmlPr mapId="1" xpath="/PFI-IZD-POD/IPK-GFI-IZD-POD_1000379/P1080013" xmlDataType="decimal"/>
    </xmlCellPr>
  </singleXmlCell>
  <singleXmlCell id="1047" r="N35" connectionId="0">
    <xmlCellPr id="1" uniqueName="P1080014">
      <xmlPr mapId="1" xpath="/PFI-IZD-POD/IPK-GFI-IZD-POD_1000379/P1080014" xmlDataType="decimal"/>
    </xmlCellPr>
  </singleXmlCell>
  <singleXmlCell id="1048" r="O35" connectionId="0">
    <xmlCellPr id="1" uniqueName="P1080015">
      <xmlPr mapId="1" xpath="/PFI-IZD-POD/IPK-GFI-IZD-POD_1000379/P1080015" xmlDataType="decimal"/>
    </xmlCellPr>
  </singleXmlCell>
  <singleXmlCell id="1049" r="P35" connectionId="0">
    <xmlCellPr id="1" uniqueName="P1082194">
      <xmlPr mapId="1" xpath="/PFI-IZD-POD/IPK-GFI-IZD-POD_1000379/P1082194" xmlDataType="decimal"/>
    </xmlCellPr>
  </singleXmlCell>
  <singleXmlCell id="1050" r="Q35" connectionId="0">
    <xmlCellPr id="1" uniqueName="P1082195">
      <xmlPr mapId="1" xpath="/PFI-IZD-POD/IPK-GFI-IZD-POD_1000379/P1082195" xmlDataType="decimal"/>
    </xmlCellPr>
  </singleXmlCell>
  <singleXmlCell id="1051" r="R35" connectionId="0">
    <xmlCellPr id="1" uniqueName="P1082196">
      <xmlPr mapId="1" xpath="/PFI-IZD-POD/IPK-GFI-IZD-POD_1000379/P1082196" xmlDataType="decimal"/>
    </xmlCellPr>
  </singleXmlCell>
  <singleXmlCell id="1052" r="S35" connectionId="0">
    <xmlCellPr id="1" uniqueName="P1082197">
      <xmlPr mapId="1" xpath="/PFI-IZD-POD/IPK-GFI-IZD-POD_1000379/P1082197" xmlDataType="decimal"/>
    </xmlCellPr>
  </singleXmlCell>
  <singleXmlCell id="1053" r="T35" connectionId="0">
    <xmlCellPr id="1" uniqueName="P1082198">
      <xmlPr mapId="1" xpath="/PFI-IZD-POD/IPK-GFI-IZD-POD_1000379/P1082198" xmlDataType="decimal"/>
    </xmlCellPr>
  </singleXmlCell>
  <singleXmlCell id="1054" r="U35" connectionId="0">
    <xmlCellPr id="1" uniqueName="P1082199">
      <xmlPr mapId="1" xpath="/PFI-IZD-POD/IPK-GFI-IZD-POD_1000379/P1082199" xmlDataType="decimal"/>
    </xmlCellPr>
  </singleXmlCell>
  <singleXmlCell id="1055" r="V35" connectionId="0">
    <xmlCellPr id="1" uniqueName="P1082200">
      <xmlPr mapId="1" xpath="/PFI-IZD-POD/IPK-GFI-IZD-POD_1000379/P1082200" xmlDataType="decimal"/>
    </xmlCellPr>
  </singleXmlCell>
  <singleXmlCell id="1056" r="W35" connectionId="0">
    <xmlCellPr id="1" uniqueName="P1082201">
      <xmlPr mapId="1" xpath="/PFI-IZD-POD/IPK-GFI-IZD-POD_1000379/P1082201" xmlDataType="decimal"/>
    </xmlCellPr>
  </singleXmlCell>
  <singleXmlCell id="1057" r="H36" connectionId="0">
    <xmlCellPr id="1" uniqueName="P1080016">
      <xmlPr mapId="1" xpath="/PFI-IZD-POD/IPK-GFI-IZD-POD_1000379/P1080016" xmlDataType="decimal"/>
    </xmlCellPr>
  </singleXmlCell>
  <singleXmlCell id="1058" r="I36" connectionId="0">
    <xmlCellPr id="1" uniqueName="P1080017">
      <xmlPr mapId="1" xpath="/PFI-IZD-POD/IPK-GFI-IZD-POD_1000379/P1080017" xmlDataType="decimal"/>
    </xmlCellPr>
  </singleXmlCell>
  <singleXmlCell id="1059" r="J36" connectionId="0">
    <xmlCellPr id="1" uniqueName="P1080018">
      <xmlPr mapId="1" xpath="/PFI-IZD-POD/IPK-GFI-IZD-POD_1000379/P1080018" xmlDataType="decimal"/>
    </xmlCellPr>
  </singleXmlCell>
  <singleXmlCell id="1060" r="K36" connectionId="0">
    <xmlCellPr id="1" uniqueName="P1080019">
      <xmlPr mapId="1" xpath="/PFI-IZD-POD/IPK-GFI-IZD-POD_1000379/P1080019" xmlDataType="decimal"/>
    </xmlCellPr>
  </singleXmlCell>
  <singleXmlCell id="1061" r="L36" connectionId="0">
    <xmlCellPr id="1" uniqueName="P1080020">
      <xmlPr mapId="1" xpath="/PFI-IZD-POD/IPK-GFI-IZD-POD_1000379/P1080020" xmlDataType="decimal"/>
    </xmlCellPr>
  </singleXmlCell>
  <singleXmlCell id="1062" r="M36" connectionId="0">
    <xmlCellPr id="1" uniqueName="P1080021">
      <xmlPr mapId="1" xpath="/PFI-IZD-POD/IPK-GFI-IZD-POD_1000379/P1080021" xmlDataType="decimal"/>
    </xmlCellPr>
  </singleXmlCell>
  <singleXmlCell id="1063" r="N36" connectionId="0">
    <xmlCellPr id="1" uniqueName="P1080022">
      <xmlPr mapId="1" xpath="/PFI-IZD-POD/IPK-GFI-IZD-POD_1000379/P1080022" xmlDataType="decimal"/>
    </xmlCellPr>
  </singleXmlCell>
  <singleXmlCell id="1064" r="O36" connectionId="0">
    <xmlCellPr id="1" uniqueName="P1080023">
      <xmlPr mapId="1" xpath="/PFI-IZD-POD/IPK-GFI-IZD-POD_1000379/P1080023" xmlDataType="decimal"/>
    </xmlCellPr>
  </singleXmlCell>
  <singleXmlCell id="1065" r="P36" connectionId="0">
    <xmlCellPr id="1" uniqueName="P1082202">
      <xmlPr mapId="1" xpath="/PFI-IZD-POD/IPK-GFI-IZD-POD_1000379/P1082202" xmlDataType="decimal"/>
    </xmlCellPr>
  </singleXmlCell>
  <singleXmlCell id="1066" r="Q36" connectionId="0">
    <xmlCellPr id="1" uniqueName="P1082203">
      <xmlPr mapId="1" xpath="/PFI-IZD-POD/IPK-GFI-IZD-POD_1000379/P1082203" xmlDataType="decimal"/>
    </xmlCellPr>
  </singleXmlCell>
  <singleXmlCell id="1067" r="R36" connectionId="0">
    <xmlCellPr id="1" uniqueName="P1082204">
      <xmlPr mapId="1" xpath="/PFI-IZD-POD/IPK-GFI-IZD-POD_1000379/P1082204" xmlDataType="decimal"/>
    </xmlCellPr>
  </singleXmlCell>
  <singleXmlCell id="1068" r="S36" connectionId="0">
    <xmlCellPr id="1" uniqueName="P1082205">
      <xmlPr mapId="1" xpath="/PFI-IZD-POD/IPK-GFI-IZD-POD_1000379/P1082205" xmlDataType="decimal"/>
    </xmlCellPr>
  </singleXmlCell>
  <singleXmlCell id="1069" r="T36" connectionId="0">
    <xmlCellPr id="1" uniqueName="P1082206">
      <xmlPr mapId="1" xpath="/PFI-IZD-POD/IPK-GFI-IZD-POD_1000379/P1082206" xmlDataType="decimal"/>
    </xmlCellPr>
  </singleXmlCell>
  <singleXmlCell id="1070" r="U36" connectionId="0">
    <xmlCellPr id="1" uniqueName="P1082207">
      <xmlPr mapId="1" xpath="/PFI-IZD-POD/IPK-GFI-IZD-POD_1000379/P1082207" xmlDataType="decimal"/>
    </xmlCellPr>
  </singleXmlCell>
  <singleXmlCell id="1071" r="V36" connectionId="0">
    <xmlCellPr id="1" uniqueName="P1082208">
      <xmlPr mapId="1" xpath="/PFI-IZD-POD/IPK-GFI-IZD-POD_1000379/P1082208" xmlDataType="decimal"/>
    </xmlCellPr>
  </singleXmlCell>
  <singleXmlCell id="1072" r="W36" connectionId="0">
    <xmlCellPr id="1" uniqueName="P1082209">
      <xmlPr mapId="1" xpath="/PFI-IZD-POD/IPK-GFI-IZD-POD_1000379/P1082209" xmlDataType="decimal"/>
    </xmlCellPr>
  </singleXmlCell>
  <singleXmlCell id="1073" r="H37" connectionId="0">
    <xmlCellPr id="1" uniqueName="P1080024">
      <xmlPr mapId="1" xpath="/PFI-IZD-POD/IPK-GFI-IZD-POD_1000379/P1080024" xmlDataType="decimal"/>
    </xmlCellPr>
  </singleXmlCell>
  <singleXmlCell id="1074" r="I37" connectionId="0">
    <xmlCellPr id="1" uniqueName="P1080025">
      <xmlPr mapId="1" xpath="/PFI-IZD-POD/IPK-GFI-IZD-POD_1000379/P1080025" xmlDataType="decimal"/>
    </xmlCellPr>
  </singleXmlCell>
  <singleXmlCell id="1075" r="J37" connectionId="0">
    <xmlCellPr id="1" uniqueName="P1080026">
      <xmlPr mapId="1" xpath="/PFI-IZD-POD/IPK-GFI-IZD-POD_1000379/P1080026" xmlDataType="decimal"/>
    </xmlCellPr>
  </singleXmlCell>
  <singleXmlCell id="1076" r="K37" connectionId="0">
    <xmlCellPr id="1" uniqueName="P1080027">
      <xmlPr mapId="1" xpath="/PFI-IZD-POD/IPK-GFI-IZD-POD_1000379/P1080027" xmlDataType="decimal"/>
    </xmlCellPr>
  </singleXmlCell>
  <singleXmlCell id="1077" r="L37" connectionId="0">
    <xmlCellPr id="1" uniqueName="P1080028">
      <xmlPr mapId="1" xpath="/PFI-IZD-POD/IPK-GFI-IZD-POD_1000379/P1080028" xmlDataType="decimal"/>
    </xmlCellPr>
  </singleXmlCell>
  <singleXmlCell id="1078" r="M37" connectionId="0">
    <xmlCellPr id="1" uniqueName="P1080029">
      <xmlPr mapId="1" xpath="/PFI-IZD-POD/IPK-GFI-IZD-POD_1000379/P1080029" xmlDataType="decimal"/>
    </xmlCellPr>
  </singleXmlCell>
  <singleXmlCell id="1079" r="N37" connectionId="0">
    <xmlCellPr id="1" uniqueName="P1080030">
      <xmlPr mapId="1" xpath="/PFI-IZD-POD/IPK-GFI-IZD-POD_1000379/P1080030" xmlDataType="decimal"/>
    </xmlCellPr>
  </singleXmlCell>
  <singleXmlCell id="1080" r="O37" connectionId="0">
    <xmlCellPr id="1" uniqueName="P1080031">
      <xmlPr mapId="1" xpath="/PFI-IZD-POD/IPK-GFI-IZD-POD_1000379/P1080031" xmlDataType="decimal"/>
    </xmlCellPr>
  </singleXmlCell>
  <singleXmlCell id="1081" r="P37" connectionId="0">
    <xmlCellPr id="1" uniqueName="P1082210">
      <xmlPr mapId="1" xpath="/PFI-IZD-POD/IPK-GFI-IZD-POD_1000379/P1082210" xmlDataType="decimal"/>
    </xmlCellPr>
  </singleXmlCell>
  <singleXmlCell id="1082" r="Q37" connectionId="0">
    <xmlCellPr id="1" uniqueName="P1082211">
      <xmlPr mapId="1" xpath="/PFI-IZD-POD/IPK-GFI-IZD-POD_1000379/P1082211" xmlDataType="decimal"/>
    </xmlCellPr>
  </singleXmlCell>
  <singleXmlCell id="1083" r="R37" connectionId="0">
    <xmlCellPr id="1" uniqueName="P1082212">
      <xmlPr mapId="1" xpath="/PFI-IZD-POD/IPK-GFI-IZD-POD_1000379/P1082212" xmlDataType="decimal"/>
    </xmlCellPr>
  </singleXmlCell>
  <singleXmlCell id="1084" r="S37" connectionId="0">
    <xmlCellPr id="1" uniqueName="P1082213">
      <xmlPr mapId="1" xpath="/PFI-IZD-POD/IPK-GFI-IZD-POD_1000379/P1082213" xmlDataType="decimal"/>
    </xmlCellPr>
  </singleXmlCell>
  <singleXmlCell id="1085" r="T37" connectionId="0">
    <xmlCellPr id="1" uniqueName="P1082214">
      <xmlPr mapId="1" xpath="/PFI-IZD-POD/IPK-GFI-IZD-POD_1000379/P1082214" xmlDataType="decimal"/>
    </xmlCellPr>
  </singleXmlCell>
  <singleXmlCell id="1086" r="U37" connectionId="0">
    <xmlCellPr id="1" uniqueName="P1082215">
      <xmlPr mapId="1" xpath="/PFI-IZD-POD/IPK-GFI-IZD-POD_1000379/P1082215" xmlDataType="decimal"/>
    </xmlCellPr>
  </singleXmlCell>
  <singleXmlCell id="1087" r="V37" connectionId="0">
    <xmlCellPr id="1" uniqueName="P1082216">
      <xmlPr mapId="1" xpath="/PFI-IZD-POD/IPK-GFI-IZD-POD_1000379/P1082216" xmlDataType="decimal"/>
    </xmlCellPr>
  </singleXmlCell>
  <singleXmlCell id="1088" r="W37" connectionId="0">
    <xmlCellPr id="1" uniqueName="P1082217">
      <xmlPr mapId="1" xpath="/PFI-IZD-POD/IPK-GFI-IZD-POD_1000379/P1082217" xmlDataType="decimal"/>
    </xmlCellPr>
  </singleXmlCell>
  <singleXmlCell id="1089" r="H38" connectionId="0">
    <xmlCellPr id="1" uniqueName="P1080032">
      <xmlPr mapId="1" xpath="/PFI-IZD-POD/IPK-GFI-IZD-POD_1000379/P1080032" xmlDataType="decimal"/>
    </xmlCellPr>
  </singleXmlCell>
  <singleXmlCell id="1090" r="I38" connectionId="0">
    <xmlCellPr id="1" uniqueName="P1080033">
      <xmlPr mapId="1" xpath="/PFI-IZD-POD/IPK-GFI-IZD-POD_1000379/P1080033" xmlDataType="decimal"/>
    </xmlCellPr>
  </singleXmlCell>
  <singleXmlCell id="1091" r="J38" connectionId="0">
    <xmlCellPr id="1" uniqueName="P1080034">
      <xmlPr mapId="1" xpath="/PFI-IZD-POD/IPK-GFI-IZD-POD_1000379/P1080034" xmlDataType="decimal"/>
    </xmlCellPr>
  </singleXmlCell>
  <singleXmlCell id="1092" r="K38" connectionId="0">
    <xmlCellPr id="1" uniqueName="P1080035">
      <xmlPr mapId="1" xpath="/PFI-IZD-POD/IPK-GFI-IZD-POD_1000379/P1080035" xmlDataType="decimal"/>
    </xmlCellPr>
  </singleXmlCell>
  <singleXmlCell id="1093" r="L38" connectionId="0">
    <xmlCellPr id="1" uniqueName="P1080036">
      <xmlPr mapId="1" xpath="/PFI-IZD-POD/IPK-GFI-IZD-POD_1000379/P1080036" xmlDataType="decimal"/>
    </xmlCellPr>
  </singleXmlCell>
  <singleXmlCell id="1094" r="M38" connectionId="0">
    <xmlCellPr id="1" uniqueName="P1080037">
      <xmlPr mapId="1" xpath="/PFI-IZD-POD/IPK-GFI-IZD-POD_1000379/P1080037" xmlDataType="decimal"/>
    </xmlCellPr>
  </singleXmlCell>
  <singleXmlCell id="1095" r="N38" connectionId="0">
    <xmlCellPr id="1" uniqueName="P1080038">
      <xmlPr mapId="1" xpath="/PFI-IZD-POD/IPK-GFI-IZD-POD_1000379/P1080038" xmlDataType="decimal"/>
    </xmlCellPr>
  </singleXmlCell>
  <singleXmlCell id="1096" r="O38" connectionId="0">
    <xmlCellPr id="1" uniqueName="P1080039">
      <xmlPr mapId="1" xpath="/PFI-IZD-POD/IPK-GFI-IZD-POD_1000379/P1080039" xmlDataType="decimal"/>
    </xmlCellPr>
  </singleXmlCell>
  <singleXmlCell id="1097" r="P38" connectionId="0">
    <xmlCellPr id="1" uniqueName="P1082220">
      <xmlPr mapId="1" xpath="/PFI-IZD-POD/IPK-GFI-IZD-POD_1000379/P1082220" xmlDataType="decimal"/>
    </xmlCellPr>
  </singleXmlCell>
  <singleXmlCell id="1098" r="Q38" connectionId="0">
    <xmlCellPr id="1" uniqueName="P1082222">
      <xmlPr mapId="1" xpath="/PFI-IZD-POD/IPK-GFI-IZD-POD_1000379/P1082222" xmlDataType="decimal"/>
    </xmlCellPr>
  </singleXmlCell>
  <singleXmlCell id="1099" r="R38" connectionId="0">
    <xmlCellPr id="1" uniqueName="P1082224">
      <xmlPr mapId="1" xpath="/PFI-IZD-POD/IPK-GFI-IZD-POD_1000379/P1082224" xmlDataType="decimal"/>
    </xmlCellPr>
  </singleXmlCell>
  <singleXmlCell id="1100" r="S38" connectionId="0">
    <xmlCellPr id="1" uniqueName="P1082225">
      <xmlPr mapId="1" xpath="/PFI-IZD-POD/IPK-GFI-IZD-POD_1000379/P1082225" xmlDataType="decimal"/>
    </xmlCellPr>
  </singleXmlCell>
  <singleXmlCell id="1101" r="T38" connectionId="0">
    <xmlCellPr id="1" uniqueName="P1082227">
      <xmlPr mapId="1" xpath="/PFI-IZD-POD/IPK-GFI-IZD-POD_1000379/P1082227" xmlDataType="decimal"/>
    </xmlCellPr>
  </singleXmlCell>
  <singleXmlCell id="1102" r="U38" connectionId="0">
    <xmlCellPr id="1" uniqueName="P1082229">
      <xmlPr mapId="1" xpath="/PFI-IZD-POD/IPK-GFI-IZD-POD_1000379/P1082229" xmlDataType="decimal"/>
    </xmlCellPr>
  </singleXmlCell>
  <singleXmlCell id="1103" r="V38" connectionId="0">
    <xmlCellPr id="1" uniqueName="P1082232">
      <xmlPr mapId="1" xpath="/PFI-IZD-POD/IPK-GFI-IZD-POD_1000379/P1082232" xmlDataType="decimal"/>
    </xmlCellPr>
  </singleXmlCell>
  <singleXmlCell id="1104" r="W38" connectionId="0">
    <xmlCellPr id="1" uniqueName="P1082234">
      <xmlPr mapId="1" xpath="/PFI-IZD-POD/IPK-GFI-IZD-POD_1000379/P1082234" xmlDataType="decimal"/>
    </xmlCellPr>
  </singleXmlCell>
  <singleXmlCell id="1105" r="H39" connectionId="0">
    <xmlCellPr id="1" uniqueName="P1080040">
      <xmlPr mapId="1" xpath="/PFI-IZD-POD/IPK-GFI-IZD-POD_1000379/P1080040" xmlDataType="decimal"/>
    </xmlCellPr>
  </singleXmlCell>
  <singleXmlCell id="1106" r="I39" connectionId="0">
    <xmlCellPr id="1" uniqueName="P1080041">
      <xmlPr mapId="1" xpath="/PFI-IZD-POD/IPK-GFI-IZD-POD_1000379/P1080041" xmlDataType="decimal"/>
    </xmlCellPr>
  </singleXmlCell>
  <singleXmlCell id="1107" r="J39" connectionId="0">
    <xmlCellPr id="1" uniqueName="P1080042">
      <xmlPr mapId="1" xpath="/PFI-IZD-POD/IPK-GFI-IZD-POD_1000379/P1080042" xmlDataType="decimal"/>
    </xmlCellPr>
  </singleXmlCell>
  <singleXmlCell id="1108" r="K39" connectionId="0">
    <xmlCellPr id="1" uniqueName="P1080043">
      <xmlPr mapId="1" xpath="/PFI-IZD-POD/IPK-GFI-IZD-POD_1000379/P1080043" xmlDataType="decimal"/>
    </xmlCellPr>
  </singleXmlCell>
  <singleXmlCell id="1109" r="L39" connectionId="0">
    <xmlCellPr id="1" uniqueName="P1080044">
      <xmlPr mapId="1" xpath="/PFI-IZD-POD/IPK-GFI-IZD-POD_1000379/P1080044" xmlDataType="decimal"/>
    </xmlCellPr>
  </singleXmlCell>
  <singleXmlCell id="1110" r="M39" connectionId="0">
    <xmlCellPr id="1" uniqueName="P1080045">
      <xmlPr mapId="1" xpath="/PFI-IZD-POD/IPK-GFI-IZD-POD_1000379/P1080045" xmlDataType="decimal"/>
    </xmlCellPr>
  </singleXmlCell>
  <singleXmlCell id="1111" r="N39" connectionId="0">
    <xmlCellPr id="1" uniqueName="P1080046">
      <xmlPr mapId="1" xpath="/PFI-IZD-POD/IPK-GFI-IZD-POD_1000379/P1080046" xmlDataType="decimal"/>
    </xmlCellPr>
  </singleXmlCell>
  <singleXmlCell id="1112" r="O39" connectionId="0">
    <xmlCellPr id="1" uniqueName="P1080047">
      <xmlPr mapId="1" xpath="/PFI-IZD-POD/IPK-GFI-IZD-POD_1000379/P1080047" xmlDataType="decimal"/>
    </xmlCellPr>
  </singleXmlCell>
  <singleXmlCell id="1113" r="P39" connectionId="0">
    <xmlCellPr id="1" uniqueName="P1082236">
      <xmlPr mapId="1" xpath="/PFI-IZD-POD/IPK-GFI-IZD-POD_1000379/P1082236" xmlDataType="decimal"/>
    </xmlCellPr>
  </singleXmlCell>
  <singleXmlCell id="1114" r="Q39" connectionId="0">
    <xmlCellPr id="1" uniqueName="P1082248">
      <xmlPr mapId="1" xpath="/PFI-IZD-POD/IPK-GFI-IZD-POD_1000379/P1082248" xmlDataType="decimal"/>
    </xmlCellPr>
  </singleXmlCell>
  <singleXmlCell id="1115" r="R39" connectionId="0">
    <xmlCellPr id="1" uniqueName="P1082250">
      <xmlPr mapId="1" xpath="/PFI-IZD-POD/IPK-GFI-IZD-POD_1000379/P1082250" xmlDataType="decimal"/>
    </xmlCellPr>
  </singleXmlCell>
  <singleXmlCell id="1116" r="S39" connectionId="0">
    <xmlCellPr id="1" uniqueName="P1082252">
      <xmlPr mapId="1" xpath="/PFI-IZD-POD/IPK-GFI-IZD-POD_1000379/P1082252" xmlDataType="decimal"/>
    </xmlCellPr>
  </singleXmlCell>
  <singleXmlCell id="1117" r="T39" connectionId="0">
    <xmlCellPr id="1" uniqueName="P1082254">
      <xmlPr mapId="1" xpath="/PFI-IZD-POD/IPK-GFI-IZD-POD_1000379/P1082254" xmlDataType="decimal"/>
    </xmlCellPr>
  </singleXmlCell>
  <singleXmlCell id="1118" r="U39" connectionId="0">
    <xmlCellPr id="1" uniqueName="P1082256">
      <xmlPr mapId="1" xpath="/PFI-IZD-POD/IPK-GFI-IZD-POD_1000379/P1082256" xmlDataType="decimal"/>
    </xmlCellPr>
  </singleXmlCell>
  <singleXmlCell id="1119" r="V39" connectionId="0">
    <xmlCellPr id="1" uniqueName="P1082257">
      <xmlPr mapId="1" xpath="/PFI-IZD-POD/IPK-GFI-IZD-POD_1000379/P1082257" xmlDataType="decimal"/>
    </xmlCellPr>
  </singleXmlCell>
  <singleXmlCell id="1120" r="W39" connectionId="0">
    <xmlCellPr id="1" uniqueName="P1082259">
      <xmlPr mapId="1" xpath="/PFI-IZD-POD/IPK-GFI-IZD-POD_1000379/P1082259" xmlDataType="decimal"/>
    </xmlCellPr>
  </singleXmlCell>
  <singleXmlCell id="1121" r="H40" connectionId="0">
    <xmlCellPr id="1" uniqueName="P1080048">
      <xmlPr mapId="1" xpath="/PFI-IZD-POD/IPK-GFI-IZD-POD_1000379/P1080048" xmlDataType="decimal"/>
    </xmlCellPr>
  </singleXmlCell>
  <singleXmlCell id="1122" r="I40" connectionId="0">
    <xmlCellPr id="1" uniqueName="P1080049">
      <xmlPr mapId="1" xpath="/PFI-IZD-POD/IPK-GFI-IZD-POD_1000379/P1080049" xmlDataType="decimal"/>
    </xmlCellPr>
  </singleXmlCell>
  <singleXmlCell id="1123" r="J40" connectionId="0">
    <xmlCellPr id="1" uniqueName="P1080050">
      <xmlPr mapId="1" xpath="/PFI-IZD-POD/IPK-GFI-IZD-POD_1000379/P1080050" xmlDataType="decimal"/>
    </xmlCellPr>
  </singleXmlCell>
  <singleXmlCell id="1124" r="K40" connectionId="0">
    <xmlCellPr id="1" uniqueName="P1080051">
      <xmlPr mapId="1" xpath="/PFI-IZD-POD/IPK-GFI-IZD-POD_1000379/P1080051" xmlDataType="decimal"/>
    </xmlCellPr>
  </singleXmlCell>
  <singleXmlCell id="1125" r="L40" connectionId="0">
    <xmlCellPr id="1" uniqueName="P1080052">
      <xmlPr mapId="1" xpath="/PFI-IZD-POD/IPK-GFI-IZD-POD_1000379/P1080052" xmlDataType="decimal"/>
    </xmlCellPr>
  </singleXmlCell>
  <singleXmlCell id="1126" r="M40" connectionId="0">
    <xmlCellPr id="1" uniqueName="P1080053">
      <xmlPr mapId="1" xpath="/PFI-IZD-POD/IPK-GFI-IZD-POD_1000379/P1080053" xmlDataType="decimal"/>
    </xmlCellPr>
  </singleXmlCell>
  <singleXmlCell id="1127" r="N40" connectionId="0">
    <xmlCellPr id="1" uniqueName="P1080054">
      <xmlPr mapId="1" xpath="/PFI-IZD-POD/IPK-GFI-IZD-POD_1000379/P1080054" xmlDataType="decimal"/>
    </xmlCellPr>
  </singleXmlCell>
  <singleXmlCell id="1128" r="O40" connectionId="0">
    <xmlCellPr id="1" uniqueName="P1080055">
      <xmlPr mapId="1" xpath="/PFI-IZD-POD/IPK-GFI-IZD-POD_1000379/P1080055" xmlDataType="decimal"/>
    </xmlCellPr>
  </singleXmlCell>
  <singleXmlCell id="1129" r="P40" connectionId="0">
    <xmlCellPr id="1" uniqueName="P1082260">
      <xmlPr mapId="1" xpath="/PFI-IZD-POD/IPK-GFI-IZD-POD_1000379/P1082260" xmlDataType="decimal"/>
    </xmlCellPr>
  </singleXmlCell>
  <singleXmlCell id="1130" r="Q40" connectionId="0">
    <xmlCellPr id="1" uniqueName="P1082237">
      <xmlPr mapId="1" xpath="/PFI-IZD-POD/IPK-GFI-IZD-POD_1000379/P1082237" xmlDataType="decimal"/>
    </xmlCellPr>
  </singleXmlCell>
  <singleXmlCell id="1131" r="R40" connectionId="0">
    <xmlCellPr id="1" uniqueName="P1082261">
      <xmlPr mapId="1" xpath="/PFI-IZD-POD/IPK-GFI-IZD-POD_1000379/P1082261" xmlDataType="decimal"/>
    </xmlCellPr>
  </singleXmlCell>
  <singleXmlCell id="1132" r="S40" connectionId="0">
    <xmlCellPr id="1" uniqueName="P1082262">
      <xmlPr mapId="1" xpath="/PFI-IZD-POD/IPK-GFI-IZD-POD_1000379/P1082262" xmlDataType="decimal"/>
    </xmlCellPr>
  </singleXmlCell>
  <singleXmlCell id="1133" r="T40" connectionId="0">
    <xmlCellPr id="1" uniqueName="P1082264">
      <xmlPr mapId="1" xpath="/PFI-IZD-POD/IPK-GFI-IZD-POD_1000379/P1082264" xmlDataType="decimal"/>
    </xmlCellPr>
  </singleXmlCell>
  <singleXmlCell id="1134" r="U40" connectionId="0">
    <xmlCellPr id="1" uniqueName="P1082265">
      <xmlPr mapId="1" xpath="/PFI-IZD-POD/IPK-GFI-IZD-POD_1000379/P1082265" xmlDataType="decimal"/>
    </xmlCellPr>
  </singleXmlCell>
  <singleXmlCell id="1135" r="V40" connectionId="0">
    <xmlCellPr id="1" uniqueName="P1082266">
      <xmlPr mapId="1" xpath="/PFI-IZD-POD/IPK-GFI-IZD-POD_1000379/P1082266" xmlDataType="decimal"/>
    </xmlCellPr>
  </singleXmlCell>
  <singleXmlCell id="1136" r="W40" connectionId="0">
    <xmlCellPr id="1" uniqueName="P1082267">
      <xmlPr mapId="1" xpath="/PFI-IZD-POD/IPK-GFI-IZD-POD_1000379/P1082267" xmlDataType="decimal"/>
    </xmlCellPr>
  </singleXmlCell>
  <singleXmlCell id="1137" r="H41" connectionId="0">
    <xmlCellPr id="1" uniqueName="P1080056">
      <xmlPr mapId="1" xpath="/PFI-IZD-POD/IPK-GFI-IZD-POD_1000379/P1080056" xmlDataType="decimal"/>
    </xmlCellPr>
  </singleXmlCell>
  <singleXmlCell id="1138" r="I41" connectionId="0">
    <xmlCellPr id="1" uniqueName="P1080057">
      <xmlPr mapId="1" xpath="/PFI-IZD-POD/IPK-GFI-IZD-POD_1000379/P1080057" xmlDataType="decimal"/>
    </xmlCellPr>
  </singleXmlCell>
  <singleXmlCell id="1139" r="J41" connectionId="0">
    <xmlCellPr id="1" uniqueName="P1080058">
      <xmlPr mapId="1" xpath="/PFI-IZD-POD/IPK-GFI-IZD-POD_1000379/P1080058" xmlDataType="decimal"/>
    </xmlCellPr>
  </singleXmlCell>
  <singleXmlCell id="1140" r="K41" connectionId="0">
    <xmlCellPr id="1" uniqueName="P1080059">
      <xmlPr mapId="1" xpath="/PFI-IZD-POD/IPK-GFI-IZD-POD_1000379/P1080059" xmlDataType="decimal"/>
    </xmlCellPr>
  </singleXmlCell>
  <singleXmlCell id="1141" r="L41" connectionId="0">
    <xmlCellPr id="1" uniqueName="P1080060">
      <xmlPr mapId="1" xpath="/PFI-IZD-POD/IPK-GFI-IZD-POD_1000379/P1080060" xmlDataType="decimal"/>
    </xmlCellPr>
  </singleXmlCell>
  <singleXmlCell id="1142" r="M41" connectionId="0">
    <xmlCellPr id="1" uniqueName="P1080061">
      <xmlPr mapId="1" xpath="/PFI-IZD-POD/IPK-GFI-IZD-POD_1000379/P1080061" xmlDataType="decimal"/>
    </xmlCellPr>
  </singleXmlCell>
  <singleXmlCell id="1143" r="N41" connectionId="0">
    <xmlCellPr id="1" uniqueName="P1080062">
      <xmlPr mapId="1" xpath="/PFI-IZD-POD/IPK-GFI-IZD-POD_1000379/P1080062" xmlDataType="decimal"/>
    </xmlCellPr>
  </singleXmlCell>
  <singleXmlCell id="1144" r="O41" connectionId="0">
    <xmlCellPr id="1" uniqueName="P1080063">
      <xmlPr mapId="1" xpath="/PFI-IZD-POD/IPK-GFI-IZD-POD_1000379/P1080063" xmlDataType="decimal"/>
    </xmlCellPr>
  </singleXmlCell>
  <singleXmlCell id="1145" r="P41" connectionId="0">
    <xmlCellPr id="1" uniqueName="P1082269">
      <xmlPr mapId="1" xpath="/PFI-IZD-POD/IPK-GFI-IZD-POD_1000379/P1082269" xmlDataType="decimal"/>
    </xmlCellPr>
  </singleXmlCell>
  <singleXmlCell id="1146" r="Q41" connectionId="0">
    <xmlCellPr id="1" uniqueName="P1082270">
      <xmlPr mapId="1" xpath="/PFI-IZD-POD/IPK-GFI-IZD-POD_1000379/P1082270" xmlDataType="decimal"/>
    </xmlCellPr>
  </singleXmlCell>
  <singleXmlCell id="1147" r="R41" connectionId="0">
    <xmlCellPr id="1" uniqueName="P1082239">
      <xmlPr mapId="1" xpath="/PFI-IZD-POD/IPK-GFI-IZD-POD_1000379/P1082239" xmlDataType="decimal"/>
    </xmlCellPr>
  </singleXmlCell>
  <singleXmlCell id="1148" r="S41" connectionId="0">
    <xmlCellPr id="1" uniqueName="P1082272">
      <xmlPr mapId="1" xpath="/PFI-IZD-POD/IPK-GFI-IZD-POD_1000379/P1082272" xmlDataType="decimal"/>
    </xmlCellPr>
  </singleXmlCell>
  <singleXmlCell id="1149" r="T41" connectionId="0">
    <xmlCellPr id="1" uniqueName="P1082273">
      <xmlPr mapId="1" xpath="/PFI-IZD-POD/IPK-GFI-IZD-POD_1000379/P1082273" xmlDataType="decimal"/>
    </xmlCellPr>
  </singleXmlCell>
  <singleXmlCell id="1150" r="U41" connectionId="0">
    <xmlCellPr id="1" uniqueName="P1082275">
      <xmlPr mapId="1" xpath="/PFI-IZD-POD/IPK-GFI-IZD-POD_1000379/P1082275" xmlDataType="decimal"/>
    </xmlCellPr>
  </singleXmlCell>
  <singleXmlCell id="1151" r="V41" connectionId="0">
    <xmlCellPr id="1" uniqueName="P1082276">
      <xmlPr mapId="1" xpath="/PFI-IZD-POD/IPK-GFI-IZD-POD_1000379/P1082276" xmlDataType="decimal"/>
    </xmlCellPr>
  </singleXmlCell>
  <singleXmlCell id="1152" r="W41" connectionId="0">
    <xmlCellPr id="1" uniqueName="P1082277">
      <xmlPr mapId="1" xpath="/PFI-IZD-POD/IPK-GFI-IZD-POD_1000379/P1082277" xmlDataType="decimal"/>
    </xmlCellPr>
  </singleXmlCell>
  <singleXmlCell id="1153" r="H42" connectionId="0">
    <xmlCellPr id="1" uniqueName="P1080064">
      <xmlPr mapId="1" xpath="/PFI-IZD-POD/IPK-GFI-IZD-POD_1000379/P1080064" xmlDataType="decimal"/>
    </xmlCellPr>
  </singleXmlCell>
  <singleXmlCell id="1154" r="I42" connectionId="0">
    <xmlCellPr id="1" uniqueName="P1080065">
      <xmlPr mapId="1" xpath="/PFI-IZD-POD/IPK-GFI-IZD-POD_1000379/P1080065" xmlDataType="decimal"/>
    </xmlCellPr>
  </singleXmlCell>
  <singleXmlCell id="1155" r="J42" connectionId="0">
    <xmlCellPr id="1" uniqueName="P1080066">
      <xmlPr mapId="1" xpath="/PFI-IZD-POD/IPK-GFI-IZD-POD_1000379/P1080066" xmlDataType="decimal"/>
    </xmlCellPr>
  </singleXmlCell>
  <singleXmlCell id="1156" r="K42" connectionId="0">
    <xmlCellPr id="1" uniqueName="P1080067">
      <xmlPr mapId="1" xpath="/PFI-IZD-POD/IPK-GFI-IZD-POD_1000379/P1080067" xmlDataType="decimal"/>
    </xmlCellPr>
  </singleXmlCell>
  <singleXmlCell id="1157" r="L42" connectionId="0">
    <xmlCellPr id="1" uniqueName="P1080068">
      <xmlPr mapId="1" xpath="/PFI-IZD-POD/IPK-GFI-IZD-POD_1000379/P1080068" xmlDataType="decimal"/>
    </xmlCellPr>
  </singleXmlCell>
  <singleXmlCell id="1158" r="M42" connectionId="0">
    <xmlCellPr id="1" uniqueName="P1080069">
      <xmlPr mapId="1" xpath="/PFI-IZD-POD/IPK-GFI-IZD-POD_1000379/P1080069" xmlDataType="decimal"/>
    </xmlCellPr>
  </singleXmlCell>
  <singleXmlCell id="1159" r="N42" connectionId="0">
    <xmlCellPr id="1" uniqueName="P1080070">
      <xmlPr mapId="1" xpath="/PFI-IZD-POD/IPK-GFI-IZD-POD_1000379/P1080070" xmlDataType="decimal"/>
    </xmlCellPr>
  </singleXmlCell>
  <singleXmlCell id="1160" r="O42" connectionId="0">
    <xmlCellPr id="1" uniqueName="P1080071">
      <xmlPr mapId="1" xpath="/PFI-IZD-POD/IPK-GFI-IZD-POD_1000379/P1080071" xmlDataType="decimal"/>
    </xmlCellPr>
  </singleXmlCell>
  <singleXmlCell id="1161" r="P42" connectionId="0">
    <xmlCellPr id="1" uniqueName="P1082278">
      <xmlPr mapId="1" xpath="/PFI-IZD-POD/IPK-GFI-IZD-POD_1000379/P1082278" xmlDataType="decimal"/>
    </xmlCellPr>
  </singleXmlCell>
  <singleXmlCell id="1162" r="Q42" connectionId="0">
    <xmlCellPr id="1" uniqueName="P1082279">
      <xmlPr mapId="1" xpath="/PFI-IZD-POD/IPK-GFI-IZD-POD_1000379/P1082279" xmlDataType="decimal"/>
    </xmlCellPr>
  </singleXmlCell>
  <singleXmlCell id="1163" r="R42" connectionId="0">
    <xmlCellPr id="1" uniqueName="P1082280">
      <xmlPr mapId="1" xpath="/PFI-IZD-POD/IPK-GFI-IZD-POD_1000379/P1082280" xmlDataType="decimal"/>
    </xmlCellPr>
  </singleXmlCell>
  <singleXmlCell id="1164" r="S42" connectionId="0">
    <xmlCellPr id="1" uniqueName="P1082245">
      <xmlPr mapId="1" xpath="/PFI-IZD-POD/IPK-GFI-IZD-POD_1000379/P1082245" xmlDataType="decimal"/>
    </xmlCellPr>
  </singleXmlCell>
  <singleXmlCell id="1165" r="T42" connectionId="0">
    <xmlCellPr id="1" uniqueName="P1082282">
      <xmlPr mapId="1" xpath="/PFI-IZD-POD/IPK-GFI-IZD-POD_1000379/P1082282" xmlDataType="decimal"/>
    </xmlCellPr>
  </singleXmlCell>
  <singleXmlCell id="1166" r="U42" connectionId="0">
    <xmlCellPr id="1" uniqueName="P1082284">
      <xmlPr mapId="1" xpath="/PFI-IZD-POD/IPK-GFI-IZD-POD_1000379/P1082284" xmlDataType="decimal"/>
    </xmlCellPr>
  </singleXmlCell>
  <singleXmlCell id="1167" r="V42" connectionId="0">
    <xmlCellPr id="1" uniqueName="P1082285">
      <xmlPr mapId="1" xpath="/PFI-IZD-POD/IPK-GFI-IZD-POD_1000379/P1082285" xmlDataType="decimal"/>
    </xmlCellPr>
  </singleXmlCell>
  <singleXmlCell id="1168" r="W42" connectionId="0">
    <xmlCellPr id="1" uniqueName="P1082286">
      <xmlPr mapId="1" xpath="/PFI-IZD-POD/IPK-GFI-IZD-POD_1000379/P1082286" xmlDataType="decimal"/>
    </xmlCellPr>
  </singleXmlCell>
  <singleXmlCell id="1169" r="H43" connectionId="0">
    <xmlCellPr id="1" uniqueName="P1080072">
      <xmlPr mapId="1" xpath="/PFI-IZD-POD/IPK-GFI-IZD-POD_1000379/P1080072" xmlDataType="decimal"/>
    </xmlCellPr>
  </singleXmlCell>
  <singleXmlCell id="1170" r="I43" connectionId="0">
    <xmlCellPr id="1" uniqueName="P1080073">
      <xmlPr mapId="1" xpath="/PFI-IZD-POD/IPK-GFI-IZD-POD_1000379/P1080073" xmlDataType="decimal"/>
    </xmlCellPr>
  </singleXmlCell>
  <singleXmlCell id="1171" r="J43" connectionId="0">
    <xmlCellPr id="1" uniqueName="P1080074">
      <xmlPr mapId="1" xpath="/PFI-IZD-POD/IPK-GFI-IZD-POD_1000379/P1080074" xmlDataType="decimal"/>
    </xmlCellPr>
  </singleXmlCell>
  <singleXmlCell id="1172" r="K43" connectionId="0">
    <xmlCellPr id="1" uniqueName="P1080075">
      <xmlPr mapId="1" xpath="/PFI-IZD-POD/IPK-GFI-IZD-POD_1000379/P1080075" xmlDataType="decimal"/>
    </xmlCellPr>
  </singleXmlCell>
  <singleXmlCell id="1173" r="L43" connectionId="0">
    <xmlCellPr id="1" uniqueName="P1080076">
      <xmlPr mapId="1" xpath="/PFI-IZD-POD/IPK-GFI-IZD-POD_1000379/P1080076" xmlDataType="decimal"/>
    </xmlCellPr>
  </singleXmlCell>
  <singleXmlCell id="1174" r="M43" connectionId="0">
    <xmlCellPr id="1" uniqueName="P1080077">
      <xmlPr mapId="1" xpath="/PFI-IZD-POD/IPK-GFI-IZD-POD_1000379/P1080077" xmlDataType="decimal"/>
    </xmlCellPr>
  </singleXmlCell>
  <singleXmlCell id="1175" r="N43" connectionId="0">
    <xmlCellPr id="1" uniqueName="P1080078">
      <xmlPr mapId="1" xpath="/PFI-IZD-POD/IPK-GFI-IZD-POD_1000379/P1080078" xmlDataType="decimal"/>
    </xmlCellPr>
  </singleXmlCell>
  <singleXmlCell id="1176" r="O43" connectionId="0">
    <xmlCellPr id="1" uniqueName="P1080079">
      <xmlPr mapId="1" xpath="/PFI-IZD-POD/IPK-GFI-IZD-POD_1000379/P1080079" xmlDataType="decimal"/>
    </xmlCellPr>
  </singleXmlCell>
  <singleXmlCell id="1177" r="P43" connectionId="0">
    <xmlCellPr id="1" uniqueName="P1082288">
      <xmlPr mapId="1" xpath="/PFI-IZD-POD/IPK-GFI-IZD-POD_1000379/P1082288" xmlDataType="decimal"/>
    </xmlCellPr>
  </singleXmlCell>
  <singleXmlCell id="1178" r="Q43" connectionId="0">
    <xmlCellPr id="1" uniqueName="P1082289">
      <xmlPr mapId="1" xpath="/PFI-IZD-POD/IPK-GFI-IZD-POD_1000379/P1082289" xmlDataType="decimal"/>
    </xmlCellPr>
  </singleXmlCell>
  <singleXmlCell id="1179" r="R43" connectionId="0">
    <xmlCellPr id="1" uniqueName="P1082290">
      <xmlPr mapId="1" xpath="/PFI-IZD-POD/IPK-GFI-IZD-POD_1000379/P1082290" xmlDataType="decimal"/>
    </xmlCellPr>
  </singleXmlCell>
  <singleXmlCell id="1180" r="S43" connectionId="0">
    <xmlCellPr id="1" uniqueName="P1082292">
      <xmlPr mapId="1" xpath="/PFI-IZD-POD/IPK-GFI-IZD-POD_1000379/P1082292" xmlDataType="decimal"/>
    </xmlCellPr>
  </singleXmlCell>
  <singleXmlCell id="1181" r="T43" connectionId="0">
    <xmlCellPr id="1" uniqueName="P1082247">
      <xmlPr mapId="1" xpath="/PFI-IZD-POD/IPK-GFI-IZD-POD_1000379/P1082247" xmlDataType="decimal"/>
    </xmlCellPr>
  </singleXmlCell>
  <singleXmlCell id="1182" r="U43" connectionId="0">
    <xmlCellPr id="1" uniqueName="P1082295">
      <xmlPr mapId="1" xpath="/PFI-IZD-POD/IPK-GFI-IZD-POD_1000379/P1082295" xmlDataType="decimal"/>
    </xmlCellPr>
  </singleXmlCell>
  <singleXmlCell id="1183" r="V43" connectionId="0">
    <xmlCellPr id="1" uniqueName="P1082298">
      <xmlPr mapId="1" xpath="/PFI-IZD-POD/IPK-GFI-IZD-POD_1000379/P1082298" xmlDataType="decimal"/>
    </xmlCellPr>
  </singleXmlCell>
  <singleXmlCell id="1184" r="W43" connectionId="0">
    <xmlCellPr id="1" uniqueName="P1082300">
      <xmlPr mapId="1" xpath="/PFI-IZD-POD/IPK-GFI-IZD-POD_1000379/P1082300" xmlDataType="decimal"/>
    </xmlCellPr>
  </singleXmlCell>
  <singleXmlCell id="1185" r="H44" connectionId="0">
    <xmlCellPr id="1" uniqueName="P1080080">
      <xmlPr mapId="1" xpath="/PFI-IZD-POD/IPK-GFI-IZD-POD_1000379/P1080080" xmlDataType="decimal"/>
    </xmlCellPr>
  </singleXmlCell>
  <singleXmlCell id="1186" r="I44" connectionId="0">
    <xmlCellPr id="1" uniqueName="P1080081">
      <xmlPr mapId="1" xpath="/PFI-IZD-POD/IPK-GFI-IZD-POD_1000379/P1080081" xmlDataType="decimal"/>
    </xmlCellPr>
  </singleXmlCell>
  <singleXmlCell id="1187" r="J44" connectionId="0">
    <xmlCellPr id="1" uniqueName="P1080082">
      <xmlPr mapId="1" xpath="/PFI-IZD-POD/IPK-GFI-IZD-POD_1000379/P1080082" xmlDataType="decimal"/>
    </xmlCellPr>
  </singleXmlCell>
  <singleXmlCell id="1188" r="K44" connectionId="0">
    <xmlCellPr id="1" uniqueName="P1080083">
      <xmlPr mapId="1" xpath="/PFI-IZD-POD/IPK-GFI-IZD-POD_1000379/P1080083" xmlDataType="decimal"/>
    </xmlCellPr>
  </singleXmlCell>
  <singleXmlCell id="1189" r="L44" connectionId="0">
    <xmlCellPr id="1" uniqueName="P1080084">
      <xmlPr mapId="1" xpath="/PFI-IZD-POD/IPK-GFI-IZD-POD_1000379/P1080084" xmlDataType="decimal"/>
    </xmlCellPr>
  </singleXmlCell>
  <singleXmlCell id="1190" r="M44" connectionId="0">
    <xmlCellPr id="1" uniqueName="P1080085">
      <xmlPr mapId="1" xpath="/PFI-IZD-POD/IPK-GFI-IZD-POD_1000379/P1080085" xmlDataType="decimal"/>
    </xmlCellPr>
  </singleXmlCell>
  <singleXmlCell id="1191" r="N44" connectionId="0">
    <xmlCellPr id="1" uniqueName="P1080086">
      <xmlPr mapId="1" xpath="/PFI-IZD-POD/IPK-GFI-IZD-POD_1000379/P1080086" xmlDataType="decimal"/>
    </xmlCellPr>
  </singleXmlCell>
  <singleXmlCell id="1192" r="O44" connectionId="0">
    <xmlCellPr id="1" uniqueName="P1080087">
      <xmlPr mapId="1" xpath="/PFI-IZD-POD/IPK-GFI-IZD-POD_1000379/P1080087" xmlDataType="decimal"/>
    </xmlCellPr>
  </singleXmlCell>
  <singleXmlCell id="1193" r="P44" connectionId="0">
    <xmlCellPr id="1" uniqueName="P1082301">
      <xmlPr mapId="1" xpath="/PFI-IZD-POD/IPK-GFI-IZD-POD_1000379/P1082301" xmlDataType="decimal"/>
    </xmlCellPr>
  </singleXmlCell>
  <singleXmlCell id="1194" r="Q44" connectionId="0">
    <xmlCellPr id="1" uniqueName="P1082322">
      <xmlPr mapId="1" xpath="/PFI-IZD-POD/IPK-GFI-IZD-POD_1000379/P1082322" xmlDataType="decimal"/>
    </xmlCellPr>
  </singleXmlCell>
  <singleXmlCell id="1195" r="R44" connectionId="0">
    <xmlCellPr id="1" uniqueName="P1082323">
      <xmlPr mapId="1" xpath="/PFI-IZD-POD/IPK-GFI-IZD-POD_1000379/P1082323" xmlDataType="decimal"/>
    </xmlCellPr>
  </singleXmlCell>
  <singleXmlCell id="1196" r="S44" connectionId="0">
    <xmlCellPr id="1" uniqueName="P1082325">
      <xmlPr mapId="1" xpath="/PFI-IZD-POD/IPK-GFI-IZD-POD_1000379/P1082325" xmlDataType="decimal"/>
    </xmlCellPr>
  </singleXmlCell>
  <singleXmlCell id="1197" r="T44" connectionId="0">
    <xmlCellPr id="1" uniqueName="P1082328">
      <xmlPr mapId="1" xpath="/PFI-IZD-POD/IPK-GFI-IZD-POD_1000379/P1082328" xmlDataType="decimal"/>
    </xmlCellPr>
  </singleXmlCell>
  <singleXmlCell id="1198" r="U44" connectionId="0">
    <xmlCellPr id="1" uniqueName="P1082331">
      <xmlPr mapId="1" xpath="/PFI-IZD-POD/IPK-GFI-IZD-POD_1000379/P1082331" xmlDataType="decimal"/>
    </xmlCellPr>
  </singleXmlCell>
  <singleXmlCell id="1199" r="V44" connectionId="0">
    <xmlCellPr id="1" uniqueName="P1082333">
      <xmlPr mapId="1" xpath="/PFI-IZD-POD/IPK-GFI-IZD-POD_1000379/P1082333" xmlDataType="decimal"/>
    </xmlCellPr>
  </singleXmlCell>
  <singleXmlCell id="1200" r="W44" connectionId="0">
    <xmlCellPr id="1" uniqueName="P1082336">
      <xmlPr mapId="1" xpath="/PFI-IZD-POD/IPK-GFI-IZD-POD_1000379/P1082336" xmlDataType="decimal"/>
    </xmlCellPr>
  </singleXmlCell>
  <singleXmlCell id="1201" r="H45" connectionId="0">
    <xmlCellPr id="1" uniqueName="P1080088">
      <xmlPr mapId="1" xpath="/PFI-IZD-POD/IPK-GFI-IZD-POD_1000379/P1080088" xmlDataType="decimal"/>
    </xmlCellPr>
  </singleXmlCell>
  <singleXmlCell id="1202" r="I45" connectionId="0">
    <xmlCellPr id="1" uniqueName="P1080089">
      <xmlPr mapId="1" xpath="/PFI-IZD-POD/IPK-GFI-IZD-POD_1000379/P1080089" xmlDataType="decimal"/>
    </xmlCellPr>
  </singleXmlCell>
  <singleXmlCell id="1203" r="J45" connectionId="0">
    <xmlCellPr id="1" uniqueName="P1080090">
      <xmlPr mapId="1" xpath="/PFI-IZD-POD/IPK-GFI-IZD-POD_1000379/P1080090" xmlDataType="decimal"/>
    </xmlCellPr>
  </singleXmlCell>
  <singleXmlCell id="1204" r="K45" connectionId="0">
    <xmlCellPr id="1" uniqueName="P1080091">
      <xmlPr mapId="1" xpath="/PFI-IZD-POD/IPK-GFI-IZD-POD_1000379/P1080091" xmlDataType="decimal"/>
    </xmlCellPr>
  </singleXmlCell>
  <singleXmlCell id="1205" r="L45" connectionId="0">
    <xmlCellPr id="1" uniqueName="P1080092">
      <xmlPr mapId="1" xpath="/PFI-IZD-POD/IPK-GFI-IZD-POD_1000379/P1080092" xmlDataType="decimal"/>
    </xmlCellPr>
  </singleXmlCell>
  <singleXmlCell id="1206" r="M45" connectionId="0">
    <xmlCellPr id="1" uniqueName="P1080093">
      <xmlPr mapId="1" xpath="/PFI-IZD-POD/IPK-GFI-IZD-POD_1000379/P1080093" xmlDataType="decimal"/>
    </xmlCellPr>
  </singleXmlCell>
  <singleXmlCell id="1207" r="N45" connectionId="0">
    <xmlCellPr id="1" uniqueName="P1080094">
      <xmlPr mapId="1" xpath="/PFI-IZD-POD/IPK-GFI-IZD-POD_1000379/P1080094" xmlDataType="decimal"/>
    </xmlCellPr>
  </singleXmlCell>
  <singleXmlCell id="1208" r="O45" connectionId="0">
    <xmlCellPr id="1" uniqueName="P1080095">
      <xmlPr mapId="1" xpath="/PFI-IZD-POD/IPK-GFI-IZD-POD_1000379/P1080095" xmlDataType="decimal"/>
    </xmlCellPr>
  </singleXmlCell>
  <singleXmlCell id="1209" r="P45" connectionId="0">
    <xmlCellPr id="1" uniqueName="P1082338">
      <xmlPr mapId="1" xpath="/PFI-IZD-POD/IPK-GFI-IZD-POD_1000379/P1082338" xmlDataType="decimal"/>
    </xmlCellPr>
  </singleXmlCell>
  <singleXmlCell id="1210" r="Q45" connectionId="0">
    <xmlCellPr id="1" uniqueName="P1082304">
      <xmlPr mapId="1" xpath="/PFI-IZD-POD/IPK-GFI-IZD-POD_1000379/P1082304" xmlDataType="decimal"/>
    </xmlCellPr>
  </singleXmlCell>
  <singleXmlCell id="1211" r="R45" connectionId="0">
    <xmlCellPr id="1" uniqueName="P1082341">
      <xmlPr mapId="1" xpath="/PFI-IZD-POD/IPK-GFI-IZD-POD_1000379/P1082341" xmlDataType="decimal"/>
    </xmlCellPr>
  </singleXmlCell>
  <singleXmlCell id="1212" r="S45" connectionId="0">
    <xmlCellPr id="1" uniqueName="P1082343">
      <xmlPr mapId="1" xpath="/PFI-IZD-POD/IPK-GFI-IZD-POD_1000379/P1082343" xmlDataType="decimal"/>
    </xmlCellPr>
  </singleXmlCell>
  <singleXmlCell id="1213" r="T45" connectionId="0">
    <xmlCellPr id="1" uniqueName="P1082344">
      <xmlPr mapId="1" xpath="/PFI-IZD-POD/IPK-GFI-IZD-POD_1000379/P1082344" xmlDataType="decimal"/>
    </xmlCellPr>
  </singleXmlCell>
  <singleXmlCell id="1214" r="U45" connectionId="0">
    <xmlCellPr id="1" uniqueName="P1082346">
      <xmlPr mapId="1" xpath="/PFI-IZD-POD/IPK-GFI-IZD-POD_1000379/P1082346" xmlDataType="decimal"/>
    </xmlCellPr>
  </singleXmlCell>
  <singleXmlCell id="1215" r="V45" connectionId="0">
    <xmlCellPr id="1" uniqueName="P1082349">
      <xmlPr mapId="1" xpath="/PFI-IZD-POD/IPK-GFI-IZD-POD_1000379/P1082349" xmlDataType="decimal"/>
    </xmlCellPr>
  </singleXmlCell>
  <singleXmlCell id="1216" r="W45" connectionId="0">
    <xmlCellPr id="1" uniqueName="P1082351">
      <xmlPr mapId="1" xpath="/PFI-IZD-POD/IPK-GFI-IZD-POD_1000379/P1082351" xmlDataType="decimal"/>
    </xmlCellPr>
  </singleXmlCell>
  <singleXmlCell id="1217" r="H46" connectionId="0">
    <xmlCellPr id="1" uniqueName="P1080096">
      <xmlPr mapId="1" xpath="/PFI-IZD-POD/IPK-GFI-IZD-POD_1000379/P1080096" xmlDataType="decimal"/>
    </xmlCellPr>
  </singleXmlCell>
  <singleXmlCell id="1218" r="I46" connectionId="0">
    <xmlCellPr id="1" uniqueName="P1080097">
      <xmlPr mapId="1" xpath="/PFI-IZD-POD/IPK-GFI-IZD-POD_1000379/P1080097" xmlDataType="decimal"/>
    </xmlCellPr>
  </singleXmlCell>
  <singleXmlCell id="1219" r="J46" connectionId="0">
    <xmlCellPr id="1" uniqueName="P1080098">
      <xmlPr mapId="1" xpath="/PFI-IZD-POD/IPK-GFI-IZD-POD_1000379/P1080098" xmlDataType="decimal"/>
    </xmlCellPr>
  </singleXmlCell>
  <singleXmlCell id="1220" r="K46" connectionId="0">
    <xmlCellPr id="1" uniqueName="P1080099">
      <xmlPr mapId="1" xpath="/PFI-IZD-POD/IPK-GFI-IZD-POD_1000379/P1080099" xmlDataType="decimal"/>
    </xmlCellPr>
  </singleXmlCell>
  <singleXmlCell id="1221" r="L46" connectionId="0">
    <xmlCellPr id="1" uniqueName="P1080100">
      <xmlPr mapId="1" xpath="/PFI-IZD-POD/IPK-GFI-IZD-POD_1000379/P1080100" xmlDataType="decimal"/>
    </xmlCellPr>
  </singleXmlCell>
  <singleXmlCell id="1222" r="M46" connectionId="0">
    <xmlCellPr id="1" uniqueName="P1080101">
      <xmlPr mapId="1" xpath="/PFI-IZD-POD/IPK-GFI-IZD-POD_1000379/P1080101" xmlDataType="decimal"/>
    </xmlCellPr>
  </singleXmlCell>
  <singleXmlCell id="1223" r="N46" connectionId="0">
    <xmlCellPr id="1" uniqueName="P1080102">
      <xmlPr mapId="1" xpath="/PFI-IZD-POD/IPK-GFI-IZD-POD_1000379/P1080102" xmlDataType="decimal"/>
    </xmlCellPr>
  </singleXmlCell>
  <singleXmlCell id="1224" r="O46" connectionId="0">
    <xmlCellPr id="1" uniqueName="P1080103">
      <xmlPr mapId="1" xpath="/PFI-IZD-POD/IPK-GFI-IZD-POD_1000379/P1080103" xmlDataType="decimal"/>
    </xmlCellPr>
  </singleXmlCell>
  <singleXmlCell id="1225" r="P46" connectionId="0">
    <xmlCellPr id="1" uniqueName="P1082354">
      <xmlPr mapId="1" xpath="/PFI-IZD-POD/IPK-GFI-IZD-POD_1000379/P1082354" xmlDataType="decimal"/>
    </xmlCellPr>
  </singleXmlCell>
  <singleXmlCell id="1226" r="Q46" connectionId="0">
    <xmlCellPr id="1" uniqueName="P1082356">
      <xmlPr mapId="1" xpath="/PFI-IZD-POD/IPK-GFI-IZD-POD_1000379/P1082356" xmlDataType="decimal"/>
    </xmlCellPr>
  </singleXmlCell>
  <singleXmlCell id="1227" r="R46" connectionId="0">
    <xmlCellPr id="1" uniqueName="P1082306">
      <xmlPr mapId="1" xpath="/PFI-IZD-POD/IPK-GFI-IZD-POD_1000379/P1082306" xmlDataType="decimal"/>
    </xmlCellPr>
  </singleXmlCell>
  <singleXmlCell id="1228" r="S46" connectionId="0">
    <xmlCellPr id="1" uniqueName="P1082358">
      <xmlPr mapId="1" xpath="/PFI-IZD-POD/IPK-GFI-IZD-POD_1000379/P1082358" xmlDataType="decimal"/>
    </xmlCellPr>
  </singleXmlCell>
  <singleXmlCell id="1229" r="T46" connectionId="0">
    <xmlCellPr id="1" uniqueName="P1082360">
      <xmlPr mapId="1" xpath="/PFI-IZD-POD/IPK-GFI-IZD-POD_1000379/P1082360" xmlDataType="decimal"/>
    </xmlCellPr>
  </singleXmlCell>
  <singleXmlCell id="1230" r="U46" connectionId="0">
    <xmlCellPr id="1" uniqueName="P1082361">
      <xmlPr mapId="1" xpath="/PFI-IZD-POD/IPK-GFI-IZD-POD_1000379/P1082361" xmlDataType="decimal"/>
    </xmlCellPr>
  </singleXmlCell>
  <singleXmlCell id="1231" r="V46" connectionId="0">
    <xmlCellPr id="1" uniqueName="P1082362">
      <xmlPr mapId="1" xpath="/PFI-IZD-POD/IPK-GFI-IZD-POD_1000379/P1082362" xmlDataType="decimal"/>
    </xmlCellPr>
  </singleXmlCell>
  <singleXmlCell id="1232" r="W46" connectionId="0">
    <xmlCellPr id="1" uniqueName="P1082364">
      <xmlPr mapId="1" xpath="/PFI-IZD-POD/IPK-GFI-IZD-POD_1000379/P1082364" xmlDataType="decimal"/>
    </xmlCellPr>
  </singleXmlCell>
  <singleXmlCell id="1233" r="H47" connectionId="0">
    <xmlCellPr id="1" uniqueName="P1080104">
      <xmlPr mapId="1" xpath="/PFI-IZD-POD/IPK-GFI-IZD-POD_1000379/P1080104" xmlDataType="decimal"/>
    </xmlCellPr>
  </singleXmlCell>
  <singleXmlCell id="1234" r="I47" connectionId="0">
    <xmlCellPr id="1" uniqueName="P1080105">
      <xmlPr mapId="1" xpath="/PFI-IZD-POD/IPK-GFI-IZD-POD_1000379/P1080105" xmlDataType="decimal"/>
    </xmlCellPr>
  </singleXmlCell>
  <singleXmlCell id="1235" r="J47" connectionId="0">
    <xmlCellPr id="1" uniqueName="P1080106">
      <xmlPr mapId="1" xpath="/PFI-IZD-POD/IPK-GFI-IZD-POD_1000379/P1080106" xmlDataType="decimal"/>
    </xmlCellPr>
  </singleXmlCell>
  <singleXmlCell id="1236" r="K47" connectionId="0">
    <xmlCellPr id="1" uniqueName="P1080107">
      <xmlPr mapId="1" xpath="/PFI-IZD-POD/IPK-GFI-IZD-POD_1000379/P1080107" xmlDataType="decimal"/>
    </xmlCellPr>
  </singleXmlCell>
  <singleXmlCell id="1237" r="L47" connectionId="0">
    <xmlCellPr id="1" uniqueName="P1080108">
      <xmlPr mapId="1" xpath="/PFI-IZD-POD/IPK-GFI-IZD-POD_1000379/P1080108" xmlDataType="decimal"/>
    </xmlCellPr>
  </singleXmlCell>
  <singleXmlCell id="1238" r="M47" connectionId="0">
    <xmlCellPr id="1" uniqueName="P1080109">
      <xmlPr mapId="1" xpath="/PFI-IZD-POD/IPK-GFI-IZD-POD_1000379/P1080109" xmlDataType="decimal"/>
    </xmlCellPr>
  </singleXmlCell>
  <singleXmlCell id="1239" r="N47" connectionId="0">
    <xmlCellPr id="1" uniqueName="P1080110">
      <xmlPr mapId="1" xpath="/PFI-IZD-POD/IPK-GFI-IZD-POD_1000379/P1080110" xmlDataType="decimal"/>
    </xmlCellPr>
  </singleXmlCell>
  <singleXmlCell id="1240" r="O47" connectionId="0">
    <xmlCellPr id="1" uniqueName="P1080111">
      <xmlPr mapId="1" xpath="/PFI-IZD-POD/IPK-GFI-IZD-POD_1000379/P1080111" xmlDataType="decimal"/>
    </xmlCellPr>
  </singleXmlCell>
  <singleXmlCell id="1241" r="P47" connectionId="0">
    <xmlCellPr id="1" uniqueName="P1082365">
      <xmlPr mapId="1" xpath="/PFI-IZD-POD/IPK-GFI-IZD-POD_1000379/P1082365" xmlDataType="decimal"/>
    </xmlCellPr>
  </singleXmlCell>
  <singleXmlCell id="1242" r="Q47" connectionId="0">
    <xmlCellPr id="1" uniqueName="P1082366">
      <xmlPr mapId="1" xpath="/PFI-IZD-POD/IPK-GFI-IZD-POD_1000379/P1082366" xmlDataType="decimal"/>
    </xmlCellPr>
  </singleXmlCell>
  <singleXmlCell id="1243" r="R47" connectionId="0">
    <xmlCellPr id="1" uniqueName="P1082367">
      <xmlPr mapId="1" xpath="/PFI-IZD-POD/IPK-GFI-IZD-POD_1000379/P1082367" xmlDataType="decimal"/>
    </xmlCellPr>
  </singleXmlCell>
  <singleXmlCell id="1244" r="S47" connectionId="0">
    <xmlCellPr id="1" uniqueName="P1082309">
      <xmlPr mapId="1" xpath="/PFI-IZD-POD/IPK-GFI-IZD-POD_1000379/P1082309" xmlDataType="decimal"/>
    </xmlCellPr>
  </singleXmlCell>
  <singleXmlCell id="1245" r="T47" connectionId="0">
    <xmlCellPr id="1" uniqueName="P1082368">
      <xmlPr mapId="1" xpath="/PFI-IZD-POD/IPK-GFI-IZD-POD_1000379/P1082368" xmlDataType="decimal"/>
    </xmlCellPr>
  </singleXmlCell>
  <singleXmlCell id="1246" r="U47" connectionId="0">
    <xmlCellPr id="1" uniqueName="P1082369">
      <xmlPr mapId="1" xpath="/PFI-IZD-POD/IPK-GFI-IZD-POD_1000379/P1082369" xmlDataType="decimal"/>
    </xmlCellPr>
  </singleXmlCell>
  <singleXmlCell id="1247" r="V47" connectionId="0">
    <xmlCellPr id="1" uniqueName="P1082370">
      <xmlPr mapId="1" xpath="/PFI-IZD-POD/IPK-GFI-IZD-POD_1000379/P1082370" xmlDataType="decimal"/>
    </xmlCellPr>
  </singleXmlCell>
  <singleXmlCell id="1248" r="W47" connectionId="0">
    <xmlCellPr id="1" uniqueName="P1082372">
      <xmlPr mapId="1" xpath="/PFI-IZD-POD/IPK-GFI-IZD-POD_1000379/P1082372" xmlDataType="decimal"/>
    </xmlCellPr>
  </singleXmlCell>
  <singleXmlCell id="1249" r="H48" connectionId="0">
    <xmlCellPr id="1" uniqueName="P1080112">
      <xmlPr mapId="1" xpath="/PFI-IZD-POD/IPK-GFI-IZD-POD_1000379/P1080112" xmlDataType="decimal"/>
    </xmlCellPr>
  </singleXmlCell>
  <singleXmlCell id="1250" r="I48" connectionId="0">
    <xmlCellPr id="1" uniqueName="P1080113">
      <xmlPr mapId="1" xpath="/PFI-IZD-POD/IPK-GFI-IZD-POD_1000379/P1080113" xmlDataType="decimal"/>
    </xmlCellPr>
  </singleXmlCell>
  <singleXmlCell id="1251" r="J48" connectionId="0">
    <xmlCellPr id="1" uniqueName="P1080114">
      <xmlPr mapId="1" xpath="/PFI-IZD-POD/IPK-GFI-IZD-POD_1000379/P1080114" xmlDataType="decimal"/>
    </xmlCellPr>
  </singleXmlCell>
  <singleXmlCell id="1252" r="K48" connectionId="0">
    <xmlCellPr id="1" uniqueName="P1080115">
      <xmlPr mapId="1" xpath="/PFI-IZD-POD/IPK-GFI-IZD-POD_1000379/P1080115" xmlDataType="decimal"/>
    </xmlCellPr>
  </singleXmlCell>
  <singleXmlCell id="1253" r="L48" connectionId="0">
    <xmlCellPr id="1" uniqueName="P1080116">
      <xmlPr mapId="1" xpath="/PFI-IZD-POD/IPK-GFI-IZD-POD_1000379/P1080116" xmlDataType="decimal"/>
    </xmlCellPr>
  </singleXmlCell>
  <singleXmlCell id="1254" r="M48" connectionId="0">
    <xmlCellPr id="1" uniqueName="P1080117">
      <xmlPr mapId="1" xpath="/PFI-IZD-POD/IPK-GFI-IZD-POD_1000379/P1080117" xmlDataType="decimal"/>
    </xmlCellPr>
  </singleXmlCell>
  <singleXmlCell id="1255" r="N48" connectionId="0">
    <xmlCellPr id="1" uniqueName="P1080118">
      <xmlPr mapId="1" xpath="/PFI-IZD-POD/IPK-GFI-IZD-POD_1000379/P1080118" xmlDataType="decimal"/>
    </xmlCellPr>
  </singleXmlCell>
  <singleXmlCell id="1256" r="O48" connectionId="0">
    <xmlCellPr id="1" uniqueName="P1080119">
      <xmlPr mapId="1" xpath="/PFI-IZD-POD/IPK-GFI-IZD-POD_1000379/P1080119" xmlDataType="decimal"/>
    </xmlCellPr>
  </singleXmlCell>
  <singleXmlCell id="1257" r="P48" connectionId="0">
    <xmlCellPr id="1" uniqueName="P1082374">
      <xmlPr mapId="1" xpath="/PFI-IZD-POD/IPK-GFI-IZD-POD_1000379/P1082374" xmlDataType="decimal"/>
    </xmlCellPr>
  </singleXmlCell>
  <singleXmlCell id="1258" r="Q48" connectionId="0">
    <xmlCellPr id="1" uniqueName="P1082376">
      <xmlPr mapId="1" xpath="/PFI-IZD-POD/IPK-GFI-IZD-POD_1000379/P1082376" xmlDataType="decimal"/>
    </xmlCellPr>
  </singleXmlCell>
  <singleXmlCell id="1259" r="R48" connectionId="0">
    <xmlCellPr id="1" uniqueName="P1082378">
      <xmlPr mapId="1" xpath="/PFI-IZD-POD/IPK-GFI-IZD-POD_1000379/P1082378" xmlDataType="decimal"/>
    </xmlCellPr>
  </singleXmlCell>
  <singleXmlCell id="1260" r="S48" connectionId="0">
    <xmlCellPr id="1" uniqueName="P1082381">
      <xmlPr mapId="1" xpath="/PFI-IZD-POD/IPK-GFI-IZD-POD_1000379/P1082381" xmlDataType="decimal"/>
    </xmlCellPr>
  </singleXmlCell>
  <singleXmlCell id="1261" r="T48" connectionId="0">
    <xmlCellPr id="1" uniqueName="P1082312">
      <xmlPr mapId="1" xpath="/PFI-IZD-POD/IPK-GFI-IZD-POD_1000379/P1082312" xmlDataType="decimal"/>
    </xmlCellPr>
  </singleXmlCell>
  <singleXmlCell id="1262" r="U48" connectionId="0">
    <xmlCellPr id="1" uniqueName="P1082383">
      <xmlPr mapId="1" xpath="/PFI-IZD-POD/IPK-GFI-IZD-POD_1000379/P1082383" xmlDataType="decimal"/>
    </xmlCellPr>
  </singleXmlCell>
  <singleXmlCell id="1263" r="V48" connectionId="0">
    <xmlCellPr id="1" uniqueName="P1082385">
      <xmlPr mapId="1" xpath="/PFI-IZD-POD/IPK-GFI-IZD-POD_1000379/P1082385" xmlDataType="decimal"/>
    </xmlCellPr>
  </singleXmlCell>
  <singleXmlCell id="1264" r="W48" connectionId="0">
    <xmlCellPr id="1" uniqueName="P1082388">
      <xmlPr mapId="1" xpath="/PFI-IZD-POD/IPK-GFI-IZD-POD_1000379/P1082388" xmlDataType="decimal"/>
    </xmlCellPr>
  </singleXmlCell>
  <singleXmlCell id="1265" r="H49" connectionId="0">
    <xmlCellPr id="1" uniqueName="P1080120">
      <xmlPr mapId="1" xpath="/PFI-IZD-POD/IPK-GFI-IZD-POD_1000379/P1080120" xmlDataType="decimal"/>
    </xmlCellPr>
  </singleXmlCell>
  <singleXmlCell id="1266" r="I49" connectionId="0">
    <xmlCellPr id="1" uniqueName="P1080121">
      <xmlPr mapId="1" xpath="/PFI-IZD-POD/IPK-GFI-IZD-POD_1000379/P1080121" xmlDataType="decimal"/>
    </xmlCellPr>
  </singleXmlCell>
  <singleXmlCell id="1267" r="J49" connectionId="0">
    <xmlCellPr id="1" uniqueName="P1080122">
      <xmlPr mapId="1" xpath="/PFI-IZD-POD/IPK-GFI-IZD-POD_1000379/P1080122" xmlDataType="decimal"/>
    </xmlCellPr>
  </singleXmlCell>
  <singleXmlCell id="1268" r="K49" connectionId="0">
    <xmlCellPr id="1" uniqueName="P1080123">
      <xmlPr mapId="1" xpath="/PFI-IZD-POD/IPK-GFI-IZD-POD_1000379/P1080123" xmlDataType="decimal"/>
    </xmlCellPr>
  </singleXmlCell>
  <singleXmlCell id="1269" r="L49" connectionId="0">
    <xmlCellPr id="1" uniqueName="P1080124">
      <xmlPr mapId="1" xpath="/PFI-IZD-POD/IPK-GFI-IZD-POD_1000379/P1080124" xmlDataType="decimal"/>
    </xmlCellPr>
  </singleXmlCell>
  <singleXmlCell id="1270" r="M49" connectionId="0">
    <xmlCellPr id="1" uniqueName="P1080125">
      <xmlPr mapId="1" xpath="/PFI-IZD-POD/IPK-GFI-IZD-POD_1000379/P1080125" xmlDataType="decimal"/>
    </xmlCellPr>
  </singleXmlCell>
  <singleXmlCell id="1271" r="N49" connectionId="0">
    <xmlCellPr id="1" uniqueName="P1080126">
      <xmlPr mapId="1" xpath="/PFI-IZD-POD/IPK-GFI-IZD-POD_1000379/P1080126" xmlDataType="decimal"/>
    </xmlCellPr>
  </singleXmlCell>
  <singleXmlCell id="1272" r="O49" connectionId="0">
    <xmlCellPr id="1" uniqueName="P1080127">
      <xmlPr mapId="1" xpath="/PFI-IZD-POD/IPK-GFI-IZD-POD_1000379/P1080127" xmlDataType="decimal"/>
    </xmlCellPr>
  </singleXmlCell>
  <singleXmlCell id="1273" r="P49" connectionId="0">
    <xmlCellPr id="1" uniqueName="P1082390">
      <xmlPr mapId="1" xpath="/PFI-IZD-POD/IPK-GFI-IZD-POD_1000379/P1082390" xmlDataType="decimal"/>
    </xmlCellPr>
  </singleXmlCell>
  <singleXmlCell id="1274" r="Q49" connectionId="0">
    <xmlCellPr id="1" uniqueName="P1082392">
      <xmlPr mapId="1" xpath="/PFI-IZD-POD/IPK-GFI-IZD-POD_1000379/P1082392" xmlDataType="decimal"/>
    </xmlCellPr>
  </singleXmlCell>
  <singleXmlCell id="1275" r="R49" connectionId="0">
    <xmlCellPr id="1" uniqueName="P1082394">
      <xmlPr mapId="1" xpath="/PFI-IZD-POD/IPK-GFI-IZD-POD_1000379/P1082394" xmlDataType="decimal"/>
    </xmlCellPr>
  </singleXmlCell>
  <singleXmlCell id="1276" r="S49" connectionId="0">
    <xmlCellPr id="1" uniqueName="P1082396">
      <xmlPr mapId="1" xpath="/PFI-IZD-POD/IPK-GFI-IZD-POD_1000379/P1082396" xmlDataType="decimal"/>
    </xmlCellPr>
  </singleXmlCell>
  <singleXmlCell id="1277" r="T49" connectionId="0">
    <xmlCellPr id="1" uniqueName="P1082398">
      <xmlPr mapId="1" xpath="/PFI-IZD-POD/IPK-GFI-IZD-POD_1000379/P1082398" xmlDataType="decimal"/>
    </xmlCellPr>
  </singleXmlCell>
  <singleXmlCell id="1278" r="U49" connectionId="0">
    <xmlCellPr id="1" uniqueName="P1082314">
      <xmlPr mapId="1" xpath="/PFI-IZD-POD/IPK-GFI-IZD-POD_1000379/P1082314" xmlDataType="decimal"/>
    </xmlCellPr>
  </singleXmlCell>
  <singleXmlCell id="1279" r="V49" connectionId="0">
    <xmlCellPr id="1" uniqueName="P1082401">
      <xmlPr mapId="1" xpath="/PFI-IZD-POD/IPK-GFI-IZD-POD_1000379/P1082401" xmlDataType="decimal"/>
    </xmlCellPr>
  </singleXmlCell>
  <singleXmlCell id="1280" r="W49" connectionId="0">
    <xmlCellPr id="1" uniqueName="P1082403">
      <xmlPr mapId="1" xpath="/PFI-IZD-POD/IPK-GFI-IZD-POD_1000379/P1082403" xmlDataType="decimal"/>
    </xmlCellPr>
  </singleXmlCell>
  <singleXmlCell id="1281" r="H50" connectionId="0">
    <xmlCellPr id="1" uniqueName="P1080128">
      <xmlPr mapId="1" xpath="/PFI-IZD-POD/IPK-GFI-IZD-POD_1000379/P1080128" xmlDataType="decimal"/>
    </xmlCellPr>
  </singleXmlCell>
  <singleXmlCell id="1282" r="I50" connectionId="0">
    <xmlCellPr id="1" uniqueName="P1080129">
      <xmlPr mapId="1" xpath="/PFI-IZD-POD/IPK-GFI-IZD-POD_1000379/P1080129" xmlDataType="decimal"/>
    </xmlCellPr>
  </singleXmlCell>
  <singleXmlCell id="1283" r="J50" connectionId="0">
    <xmlCellPr id="1" uniqueName="P1080130">
      <xmlPr mapId="1" xpath="/PFI-IZD-POD/IPK-GFI-IZD-POD_1000379/P1080130" xmlDataType="decimal"/>
    </xmlCellPr>
  </singleXmlCell>
  <singleXmlCell id="1284" r="K50" connectionId="0">
    <xmlCellPr id="1" uniqueName="P1080131">
      <xmlPr mapId="1" xpath="/PFI-IZD-POD/IPK-GFI-IZD-POD_1000379/P1080131" xmlDataType="decimal"/>
    </xmlCellPr>
  </singleXmlCell>
  <singleXmlCell id="1285" r="L50" connectionId="0">
    <xmlCellPr id="1" uniqueName="P1080132">
      <xmlPr mapId="1" xpath="/PFI-IZD-POD/IPK-GFI-IZD-POD_1000379/P1080132" xmlDataType="decimal"/>
    </xmlCellPr>
  </singleXmlCell>
  <singleXmlCell id="1286" r="M50" connectionId="0">
    <xmlCellPr id="1" uniqueName="P1080133">
      <xmlPr mapId="1" xpath="/PFI-IZD-POD/IPK-GFI-IZD-POD_1000379/P1080133" xmlDataType="decimal"/>
    </xmlCellPr>
  </singleXmlCell>
  <singleXmlCell id="1287" r="N50" connectionId="0">
    <xmlCellPr id="1" uniqueName="P1080134">
      <xmlPr mapId="1" xpath="/PFI-IZD-POD/IPK-GFI-IZD-POD_1000379/P1080134" xmlDataType="decimal"/>
    </xmlCellPr>
  </singleXmlCell>
  <singleXmlCell id="1288" r="O50" connectionId="0">
    <xmlCellPr id="1" uniqueName="P1080135">
      <xmlPr mapId="1" xpath="/PFI-IZD-POD/IPK-GFI-IZD-POD_1000379/P1080135" xmlDataType="decimal"/>
    </xmlCellPr>
  </singleXmlCell>
  <singleXmlCell id="1289" r="P50" connectionId="0">
    <xmlCellPr id="1" uniqueName="P1082406">
      <xmlPr mapId="1" xpath="/PFI-IZD-POD/IPK-GFI-IZD-POD_1000379/P1082406" xmlDataType="decimal"/>
    </xmlCellPr>
  </singleXmlCell>
  <singleXmlCell id="1290" r="Q50" connectionId="0">
    <xmlCellPr id="1" uniqueName="P1082408">
      <xmlPr mapId="1" xpath="/PFI-IZD-POD/IPK-GFI-IZD-POD_1000379/P1082408" xmlDataType="decimal"/>
    </xmlCellPr>
  </singleXmlCell>
  <singleXmlCell id="1291" r="R50" connectionId="0">
    <xmlCellPr id="1" uniqueName="P1082410">
      <xmlPr mapId="1" xpath="/PFI-IZD-POD/IPK-GFI-IZD-POD_1000379/P1082410" xmlDataType="decimal"/>
    </xmlCellPr>
  </singleXmlCell>
  <singleXmlCell id="1292" r="S50" connectionId="0">
    <xmlCellPr id="1" uniqueName="P1082412">
      <xmlPr mapId="1" xpath="/PFI-IZD-POD/IPK-GFI-IZD-POD_1000379/P1082412" xmlDataType="decimal"/>
    </xmlCellPr>
  </singleXmlCell>
  <singleXmlCell id="1293" r="T50" connectionId="0">
    <xmlCellPr id="1" uniqueName="P1082415">
      <xmlPr mapId="1" xpath="/PFI-IZD-POD/IPK-GFI-IZD-POD_1000379/P1082415" xmlDataType="decimal"/>
    </xmlCellPr>
  </singleXmlCell>
  <singleXmlCell id="1294" r="U50" connectionId="0">
    <xmlCellPr id="1" uniqueName="P1082416">
      <xmlPr mapId="1" xpath="/PFI-IZD-POD/IPK-GFI-IZD-POD_1000379/P1082416" xmlDataType="decimal"/>
    </xmlCellPr>
  </singleXmlCell>
  <singleXmlCell id="1295" r="V50" connectionId="0">
    <xmlCellPr id="1" uniqueName="P1082317">
      <xmlPr mapId="1" xpath="/PFI-IZD-POD/IPK-GFI-IZD-POD_1000379/P1082317" xmlDataType="decimal"/>
    </xmlCellPr>
  </singleXmlCell>
  <singleXmlCell id="1296" r="W50" connectionId="0">
    <xmlCellPr id="1" uniqueName="P1082417">
      <xmlPr mapId="1" xpath="/PFI-IZD-POD/IPK-GFI-IZD-POD_1000379/P1082417" xmlDataType="decimal"/>
    </xmlCellPr>
  </singleXmlCell>
  <singleXmlCell id="1297" r="H51" connectionId="0">
    <xmlCellPr id="1" uniqueName="P1080136">
      <xmlPr mapId="1" xpath="/PFI-IZD-POD/IPK-GFI-IZD-POD_1000379/P1080136" xmlDataType="decimal"/>
    </xmlCellPr>
  </singleXmlCell>
  <singleXmlCell id="1298" r="I51" connectionId="0">
    <xmlCellPr id="1" uniqueName="P1080137">
      <xmlPr mapId="1" xpath="/PFI-IZD-POD/IPK-GFI-IZD-POD_1000379/P1080137" xmlDataType="decimal"/>
    </xmlCellPr>
  </singleXmlCell>
  <singleXmlCell id="1299" r="J51" connectionId="0">
    <xmlCellPr id="1" uniqueName="P1080138">
      <xmlPr mapId="1" xpath="/PFI-IZD-POD/IPK-GFI-IZD-POD_1000379/P1080138" xmlDataType="decimal"/>
    </xmlCellPr>
  </singleXmlCell>
  <singleXmlCell id="1300" r="K51" connectionId="0">
    <xmlCellPr id="1" uniqueName="P1080139">
      <xmlPr mapId="1" xpath="/PFI-IZD-POD/IPK-GFI-IZD-POD_1000379/P1080139" xmlDataType="decimal"/>
    </xmlCellPr>
  </singleXmlCell>
  <singleXmlCell id="1301" r="L51" connectionId="0">
    <xmlCellPr id="1" uniqueName="P1080140">
      <xmlPr mapId="1" xpath="/PFI-IZD-POD/IPK-GFI-IZD-POD_1000379/P1080140" xmlDataType="decimal"/>
    </xmlCellPr>
  </singleXmlCell>
  <singleXmlCell id="1302" r="M51" connectionId="0">
    <xmlCellPr id="1" uniqueName="P1080141">
      <xmlPr mapId="1" xpath="/PFI-IZD-POD/IPK-GFI-IZD-POD_1000379/P1080141" xmlDataType="decimal"/>
    </xmlCellPr>
  </singleXmlCell>
  <singleXmlCell id="1303" r="N51" connectionId="0">
    <xmlCellPr id="1" uniqueName="P1080142">
      <xmlPr mapId="1" xpath="/PFI-IZD-POD/IPK-GFI-IZD-POD_1000379/P1080142" xmlDataType="decimal"/>
    </xmlCellPr>
  </singleXmlCell>
  <singleXmlCell id="1304" r="O51" connectionId="0">
    <xmlCellPr id="1" uniqueName="P1080143">
      <xmlPr mapId="1" xpath="/PFI-IZD-POD/IPK-GFI-IZD-POD_1000379/P1080143" xmlDataType="decimal"/>
    </xmlCellPr>
  </singleXmlCell>
  <singleXmlCell id="1305" r="P51" connectionId="0">
    <xmlCellPr id="1" uniqueName="P1082418">
      <xmlPr mapId="1" xpath="/PFI-IZD-POD/IPK-GFI-IZD-POD_1000379/P1082418" xmlDataType="decimal"/>
    </xmlCellPr>
  </singleXmlCell>
  <singleXmlCell id="1306" r="Q51" connectionId="0">
    <xmlCellPr id="1" uniqueName="P1082419">
      <xmlPr mapId="1" xpath="/PFI-IZD-POD/IPK-GFI-IZD-POD_1000379/P1082419" xmlDataType="decimal"/>
    </xmlCellPr>
  </singleXmlCell>
  <singleXmlCell id="1307" r="R51" connectionId="0">
    <xmlCellPr id="1" uniqueName="P1082420">
      <xmlPr mapId="1" xpath="/PFI-IZD-POD/IPK-GFI-IZD-POD_1000379/P1082420" xmlDataType="decimal"/>
    </xmlCellPr>
  </singleXmlCell>
  <singleXmlCell id="1308" r="S51" connectionId="0">
    <xmlCellPr id="1" uniqueName="P1082422">
      <xmlPr mapId="1" xpath="/PFI-IZD-POD/IPK-GFI-IZD-POD_1000379/P1082422" xmlDataType="decimal"/>
    </xmlCellPr>
  </singleXmlCell>
  <singleXmlCell id="1309" r="T51" connectionId="0">
    <xmlCellPr id="1" uniqueName="P1082423">
      <xmlPr mapId="1" xpath="/PFI-IZD-POD/IPK-GFI-IZD-POD_1000379/P1082423" xmlDataType="decimal"/>
    </xmlCellPr>
  </singleXmlCell>
  <singleXmlCell id="1310" r="U51" connectionId="0">
    <xmlCellPr id="1" uniqueName="P1082425">
      <xmlPr mapId="1" xpath="/PFI-IZD-POD/IPK-GFI-IZD-POD_1000379/P1082425" xmlDataType="decimal"/>
    </xmlCellPr>
  </singleXmlCell>
  <singleXmlCell id="1311" r="V51" connectionId="0">
    <xmlCellPr id="1" uniqueName="P1082428">
      <xmlPr mapId="1" xpath="/PFI-IZD-POD/IPK-GFI-IZD-POD_1000379/P1082428" xmlDataType="decimal"/>
    </xmlCellPr>
  </singleXmlCell>
  <singleXmlCell id="1312" r="W51" connectionId="0">
    <xmlCellPr id="1" uniqueName="P1082320">
      <xmlPr mapId="1" xpath="/PFI-IZD-POD/IPK-GFI-IZD-POD_1000379/P1082320" xmlDataType="decimal"/>
    </xmlCellPr>
  </singleXmlCell>
  <singleXmlCell id="1313" r="H52" connectionId="0">
    <xmlCellPr id="1" uniqueName="P1080144">
      <xmlPr mapId="1" xpath="/PFI-IZD-POD/IPK-GFI-IZD-POD_1000379/P1080144" xmlDataType="decimal"/>
    </xmlCellPr>
  </singleXmlCell>
  <singleXmlCell id="1314" r="I52" connectionId="0">
    <xmlCellPr id="1" uniqueName="P1080145">
      <xmlPr mapId="1" xpath="/PFI-IZD-POD/IPK-GFI-IZD-POD_1000379/P1080145" xmlDataType="decimal"/>
    </xmlCellPr>
  </singleXmlCell>
  <singleXmlCell id="1315" r="J52" connectionId="0">
    <xmlCellPr id="1" uniqueName="P1080146">
      <xmlPr mapId="1" xpath="/PFI-IZD-POD/IPK-GFI-IZD-POD_1000379/P1080146" xmlDataType="decimal"/>
    </xmlCellPr>
  </singleXmlCell>
  <singleXmlCell id="1316" r="K52" connectionId="0">
    <xmlCellPr id="1" uniqueName="P1080147">
      <xmlPr mapId="1" xpath="/PFI-IZD-POD/IPK-GFI-IZD-POD_1000379/P1080147" xmlDataType="decimal"/>
    </xmlCellPr>
  </singleXmlCell>
  <singleXmlCell id="1317" r="L52" connectionId="0">
    <xmlCellPr id="1" uniqueName="P1080148">
      <xmlPr mapId="1" xpath="/PFI-IZD-POD/IPK-GFI-IZD-POD_1000379/P1080148" xmlDataType="decimal"/>
    </xmlCellPr>
  </singleXmlCell>
  <singleXmlCell id="1318" r="M52" connectionId="0">
    <xmlCellPr id="1" uniqueName="P1080149">
      <xmlPr mapId="1" xpath="/PFI-IZD-POD/IPK-GFI-IZD-POD_1000379/P1080149" xmlDataType="decimal"/>
    </xmlCellPr>
  </singleXmlCell>
  <singleXmlCell id="1319" r="N52" connectionId="0">
    <xmlCellPr id="1" uniqueName="P1080150">
      <xmlPr mapId="1" xpath="/PFI-IZD-POD/IPK-GFI-IZD-POD_1000379/P1080150" xmlDataType="decimal"/>
    </xmlCellPr>
  </singleXmlCell>
  <singleXmlCell id="1320" r="O52" connectionId="0">
    <xmlCellPr id="1" uniqueName="P1080397">
      <xmlPr mapId="1" xpath="/PFI-IZD-POD/IPK-GFI-IZD-POD_1000379/P1080397" xmlDataType="decimal"/>
    </xmlCellPr>
  </singleXmlCell>
  <singleXmlCell id="1321" r="P52" connectionId="0">
    <xmlCellPr id="1" uniqueName="P1082429">
      <xmlPr mapId="1" xpath="/PFI-IZD-POD/IPK-GFI-IZD-POD_1000379/P1082429" xmlDataType="decimal"/>
    </xmlCellPr>
  </singleXmlCell>
  <singleXmlCell id="1322" r="Q52" connectionId="0">
    <xmlCellPr id="1" uniqueName="P1082447">
      <xmlPr mapId="1" xpath="/PFI-IZD-POD/IPK-GFI-IZD-POD_1000379/P1082447" xmlDataType="decimal"/>
    </xmlCellPr>
  </singleXmlCell>
  <singleXmlCell id="1323" r="R52" connectionId="0">
    <xmlCellPr id="1" uniqueName="P1082450">
      <xmlPr mapId="1" xpath="/PFI-IZD-POD/IPK-GFI-IZD-POD_1000379/P1082450" xmlDataType="decimal"/>
    </xmlCellPr>
  </singleXmlCell>
  <singleXmlCell id="1324" r="S52" connectionId="0">
    <xmlCellPr id="1" uniqueName="P1082453">
      <xmlPr mapId="1" xpath="/PFI-IZD-POD/IPK-GFI-IZD-POD_1000379/P1082453" xmlDataType="decimal"/>
    </xmlCellPr>
  </singleXmlCell>
  <singleXmlCell id="1325" r="T52" connectionId="0">
    <xmlCellPr id="1" uniqueName="P1082455">
      <xmlPr mapId="1" xpath="/PFI-IZD-POD/IPK-GFI-IZD-POD_1000379/P1082455" xmlDataType="decimal"/>
    </xmlCellPr>
  </singleXmlCell>
  <singleXmlCell id="1326" r="U52" connectionId="0">
    <xmlCellPr id="1" uniqueName="P1082458">
      <xmlPr mapId="1" xpath="/PFI-IZD-POD/IPK-GFI-IZD-POD_1000379/P1082458" xmlDataType="decimal"/>
    </xmlCellPr>
  </singleXmlCell>
  <singleXmlCell id="1327" r="V52" connectionId="0">
    <xmlCellPr id="1" uniqueName="P1082460">
      <xmlPr mapId="1" xpath="/PFI-IZD-POD/IPK-GFI-IZD-POD_1000379/P1082460" xmlDataType="decimal"/>
    </xmlCellPr>
  </singleXmlCell>
  <singleXmlCell id="1328" r="W52" connectionId="0">
    <xmlCellPr id="1" uniqueName="P1082461">
      <xmlPr mapId="1" xpath="/PFI-IZD-POD/IPK-GFI-IZD-POD_1000379/P1082461" xmlDataType="decimal"/>
    </xmlCellPr>
  </singleXmlCell>
  <singleXmlCell id="1329" r="H53" connectionId="0">
    <xmlCellPr id="1" uniqueName="P1080398">
      <xmlPr mapId="1" xpath="/PFI-IZD-POD/IPK-GFI-IZD-POD_1000379/P1080398" xmlDataType="decimal"/>
    </xmlCellPr>
  </singleXmlCell>
  <singleXmlCell id="1330" r="I53" connectionId="0">
    <xmlCellPr id="1" uniqueName="P1080399">
      <xmlPr mapId="1" xpath="/PFI-IZD-POD/IPK-GFI-IZD-POD_1000379/P1080399" xmlDataType="decimal"/>
    </xmlCellPr>
  </singleXmlCell>
  <singleXmlCell id="1331" r="J53" connectionId="0">
    <xmlCellPr id="1" uniqueName="P1080586">
      <xmlPr mapId="1" xpath="/PFI-IZD-POD/IPK-GFI-IZD-POD_1000379/P1080586" xmlDataType="decimal"/>
    </xmlCellPr>
  </singleXmlCell>
  <singleXmlCell id="1332" r="K53" connectionId="0">
    <xmlCellPr id="1" uniqueName="P1080587">
      <xmlPr mapId="1" xpath="/PFI-IZD-POD/IPK-GFI-IZD-POD_1000379/P1080587" xmlDataType="decimal"/>
    </xmlCellPr>
  </singleXmlCell>
  <singleXmlCell id="1333" r="L53" connectionId="0">
    <xmlCellPr id="1" uniqueName="P1080588">
      <xmlPr mapId="1" xpath="/PFI-IZD-POD/IPK-GFI-IZD-POD_1000379/P1080588" xmlDataType="decimal"/>
    </xmlCellPr>
  </singleXmlCell>
  <singleXmlCell id="1334" r="M53" connectionId="0">
    <xmlCellPr id="1" uniqueName="P1080589">
      <xmlPr mapId="1" xpath="/PFI-IZD-POD/IPK-GFI-IZD-POD_1000379/P1080589" xmlDataType="decimal"/>
    </xmlCellPr>
  </singleXmlCell>
  <singleXmlCell id="1335" r="N53" connectionId="0">
    <xmlCellPr id="1" uniqueName="P1080590">
      <xmlPr mapId="1" xpath="/PFI-IZD-POD/IPK-GFI-IZD-POD_1000379/P1080590" xmlDataType="decimal"/>
    </xmlCellPr>
  </singleXmlCell>
  <singleXmlCell id="1336" r="O53" connectionId="0">
    <xmlCellPr id="1" uniqueName="P1080591">
      <xmlPr mapId="1" xpath="/PFI-IZD-POD/IPK-GFI-IZD-POD_1000379/P1080591" xmlDataType="decimal"/>
    </xmlCellPr>
  </singleXmlCell>
  <singleXmlCell id="1337" r="P53" connectionId="0">
    <xmlCellPr id="1" uniqueName="P1082462">
      <xmlPr mapId="1" xpath="/PFI-IZD-POD/IPK-GFI-IZD-POD_1000379/P1082462" xmlDataType="decimal"/>
    </xmlCellPr>
  </singleXmlCell>
  <singleXmlCell id="1338" r="Q53" connectionId="0">
    <xmlCellPr id="1" uniqueName="P1082430">
      <xmlPr mapId="1" xpath="/PFI-IZD-POD/IPK-GFI-IZD-POD_1000379/P1082430" xmlDataType="decimal"/>
    </xmlCellPr>
  </singleXmlCell>
  <singleXmlCell id="1339" r="R53" connectionId="0">
    <xmlCellPr id="1" uniqueName="P1082463">
      <xmlPr mapId="1" xpath="/PFI-IZD-POD/IPK-GFI-IZD-POD_1000379/P1082463" xmlDataType="decimal"/>
    </xmlCellPr>
  </singleXmlCell>
  <singleXmlCell id="1340" r="S53" connectionId="0">
    <xmlCellPr id="1" uniqueName="P1082464">
      <xmlPr mapId="1" xpath="/PFI-IZD-POD/IPK-GFI-IZD-POD_1000379/P1082464" xmlDataType="decimal"/>
    </xmlCellPr>
  </singleXmlCell>
  <singleXmlCell id="1341" r="T53" connectionId="0">
    <xmlCellPr id="1" uniqueName="P1082465">
      <xmlPr mapId="1" xpath="/PFI-IZD-POD/IPK-GFI-IZD-POD_1000379/P1082465" xmlDataType="decimal"/>
    </xmlCellPr>
  </singleXmlCell>
  <singleXmlCell id="1342" r="U53" connectionId="0">
    <xmlCellPr id="1" uniqueName="P1082466">
      <xmlPr mapId="1" xpath="/PFI-IZD-POD/IPK-GFI-IZD-POD_1000379/P1082466" xmlDataType="decimal"/>
    </xmlCellPr>
  </singleXmlCell>
  <singleXmlCell id="1343" r="V53" connectionId="0">
    <xmlCellPr id="1" uniqueName="P1082467">
      <xmlPr mapId="1" xpath="/PFI-IZD-POD/IPK-GFI-IZD-POD_1000379/P1082467" xmlDataType="decimal"/>
    </xmlCellPr>
  </singleXmlCell>
  <singleXmlCell id="1344" r="W53" connectionId="0">
    <xmlCellPr id="1" uniqueName="P1082468">
      <xmlPr mapId="1" xpath="/PFI-IZD-POD/IPK-GFI-IZD-POD_1000379/P1082468" xmlDataType="decimal"/>
    </xmlCellPr>
  </singleXmlCell>
  <singleXmlCell id="1345" r="H54" connectionId="0">
    <xmlCellPr id="1" uniqueName="P1080692">
      <xmlPr mapId="1" xpath="/PFI-IZD-POD/IPK-GFI-IZD-POD_1000379/P1080692" xmlDataType="decimal"/>
    </xmlCellPr>
  </singleXmlCell>
  <singleXmlCell id="1346" r="I54" connectionId="0">
    <xmlCellPr id="1" uniqueName="P1080693">
      <xmlPr mapId="1" xpath="/PFI-IZD-POD/IPK-GFI-IZD-POD_1000379/P1080693" xmlDataType="decimal"/>
    </xmlCellPr>
  </singleXmlCell>
  <singleXmlCell id="1347" r="J54" connectionId="0">
    <xmlCellPr id="1" uniqueName="P1080694">
      <xmlPr mapId="1" xpath="/PFI-IZD-POD/IPK-GFI-IZD-POD_1000379/P1080694" xmlDataType="decimal"/>
    </xmlCellPr>
  </singleXmlCell>
  <singleXmlCell id="1348" r="K54" connectionId="0">
    <xmlCellPr id="1" uniqueName="P1080779">
      <xmlPr mapId="1" xpath="/PFI-IZD-POD/IPK-GFI-IZD-POD_1000379/P1080779" xmlDataType="decimal"/>
    </xmlCellPr>
  </singleXmlCell>
  <singleXmlCell id="1349" r="L54" connectionId="0">
    <xmlCellPr id="1" uniqueName="P1080780">
      <xmlPr mapId="1" xpath="/PFI-IZD-POD/IPK-GFI-IZD-POD_1000379/P1080780" xmlDataType="decimal"/>
    </xmlCellPr>
  </singleXmlCell>
  <singleXmlCell id="1350" r="M54" connectionId="0">
    <xmlCellPr id="1" uniqueName="P1080781">
      <xmlPr mapId="1" xpath="/PFI-IZD-POD/IPK-GFI-IZD-POD_1000379/P1080781" xmlDataType="decimal"/>
    </xmlCellPr>
  </singleXmlCell>
  <singleXmlCell id="1351" r="N54" connectionId="0">
    <xmlCellPr id="1" uniqueName="P1080782">
      <xmlPr mapId="1" xpath="/PFI-IZD-POD/IPK-GFI-IZD-POD_1000379/P1080782" xmlDataType="decimal"/>
    </xmlCellPr>
  </singleXmlCell>
  <singleXmlCell id="1352" r="O54" connectionId="0">
    <xmlCellPr id="1" uniqueName="P1080783">
      <xmlPr mapId="1" xpath="/PFI-IZD-POD/IPK-GFI-IZD-POD_1000379/P1080783" xmlDataType="decimal"/>
    </xmlCellPr>
  </singleXmlCell>
  <singleXmlCell id="1353" r="P54" connectionId="0">
    <xmlCellPr id="1" uniqueName="P1082469">
      <xmlPr mapId="1" xpath="/PFI-IZD-POD/IPK-GFI-IZD-POD_1000379/P1082469" xmlDataType="decimal"/>
    </xmlCellPr>
  </singleXmlCell>
  <singleXmlCell id="1354" r="Q54" connectionId="0">
    <xmlCellPr id="1" uniqueName="P1082470">
      <xmlPr mapId="1" xpath="/PFI-IZD-POD/IPK-GFI-IZD-POD_1000379/P1082470" xmlDataType="decimal"/>
    </xmlCellPr>
  </singleXmlCell>
  <singleXmlCell id="1355" r="R54" connectionId="0">
    <xmlCellPr id="1" uniqueName="P1082433">
      <xmlPr mapId="1" xpath="/PFI-IZD-POD/IPK-GFI-IZD-POD_1000379/P1082433" xmlDataType="decimal"/>
    </xmlCellPr>
  </singleXmlCell>
  <singleXmlCell id="1356" r="S54" connectionId="0">
    <xmlCellPr id="1" uniqueName="P1082471">
      <xmlPr mapId="1" xpath="/PFI-IZD-POD/IPK-GFI-IZD-POD_1000379/P1082471" xmlDataType="decimal"/>
    </xmlCellPr>
  </singleXmlCell>
  <singleXmlCell id="1357" r="T54" connectionId="0">
    <xmlCellPr id="1" uniqueName="P1082472">
      <xmlPr mapId="1" xpath="/PFI-IZD-POD/IPK-GFI-IZD-POD_1000379/P1082472" xmlDataType="decimal"/>
    </xmlCellPr>
  </singleXmlCell>
  <singleXmlCell id="1358" r="U54" connectionId="0">
    <xmlCellPr id="1" uniqueName="P1082473">
      <xmlPr mapId="1" xpath="/PFI-IZD-POD/IPK-GFI-IZD-POD_1000379/P1082473" xmlDataType="decimal"/>
    </xmlCellPr>
  </singleXmlCell>
  <singleXmlCell id="1359" r="V54" connectionId="0">
    <xmlCellPr id="1" uniqueName="P1082474">
      <xmlPr mapId="1" xpath="/PFI-IZD-POD/IPK-GFI-IZD-POD_1000379/P1082474" xmlDataType="decimal"/>
    </xmlCellPr>
  </singleXmlCell>
  <singleXmlCell id="1360" r="W54" connectionId="0">
    <xmlCellPr id="1" uniqueName="P1082475">
      <xmlPr mapId="1" xpath="/PFI-IZD-POD/IPK-GFI-IZD-POD_1000379/P1082475" xmlDataType="decimal"/>
    </xmlCellPr>
  </singleXmlCell>
  <singleXmlCell id="1361" r="H55" connectionId="0">
    <xmlCellPr id="1" uniqueName="P1080784">
      <xmlPr mapId="1" xpath="/PFI-IZD-POD/IPK-GFI-IZD-POD_1000379/P1080784" xmlDataType="decimal"/>
    </xmlCellPr>
  </singleXmlCell>
  <singleXmlCell id="1362" r="I55" connectionId="0">
    <xmlCellPr id="1" uniqueName="P1080785">
      <xmlPr mapId="1" xpath="/PFI-IZD-POD/IPK-GFI-IZD-POD_1000379/P1080785" xmlDataType="decimal"/>
    </xmlCellPr>
  </singleXmlCell>
  <singleXmlCell id="1363" r="J55" connectionId="0">
    <xmlCellPr id="1" uniqueName="P1080786">
      <xmlPr mapId="1" xpath="/PFI-IZD-POD/IPK-GFI-IZD-POD_1000379/P1080786" xmlDataType="decimal"/>
    </xmlCellPr>
  </singleXmlCell>
  <singleXmlCell id="1364" r="K55" connectionId="0">
    <xmlCellPr id="1" uniqueName="P1081033">
      <xmlPr mapId="1" xpath="/PFI-IZD-POD/IPK-GFI-IZD-POD_1000379/P1081033" xmlDataType="decimal"/>
    </xmlCellPr>
  </singleXmlCell>
  <singleXmlCell id="1365" r="L55" connectionId="0">
    <xmlCellPr id="1" uniqueName="P1081034">
      <xmlPr mapId="1" xpath="/PFI-IZD-POD/IPK-GFI-IZD-POD_1000379/P1081034" xmlDataType="decimal"/>
    </xmlCellPr>
  </singleXmlCell>
  <singleXmlCell id="1366" r="M55" connectionId="0">
    <xmlCellPr id="1" uniqueName="P1081035">
      <xmlPr mapId="1" xpath="/PFI-IZD-POD/IPK-GFI-IZD-POD_1000379/P1081035" xmlDataType="decimal"/>
    </xmlCellPr>
  </singleXmlCell>
  <singleXmlCell id="1367" r="N55" connectionId="0">
    <xmlCellPr id="1" uniqueName="P1081222">
      <xmlPr mapId="1" xpath="/PFI-IZD-POD/IPK-GFI-IZD-POD_1000379/P1081222" xmlDataType="decimal"/>
    </xmlCellPr>
  </singleXmlCell>
  <singleXmlCell id="1368" r="O55" connectionId="0">
    <xmlCellPr id="1" uniqueName="P1081223">
      <xmlPr mapId="1" xpath="/PFI-IZD-POD/IPK-GFI-IZD-POD_1000379/P1081223" xmlDataType="decimal"/>
    </xmlCellPr>
  </singleXmlCell>
  <singleXmlCell id="1369" r="P55" connectionId="0">
    <xmlCellPr id="1" uniqueName="P1082477">
      <xmlPr mapId="1" xpath="/PFI-IZD-POD/IPK-GFI-IZD-POD_1000379/P1082477" xmlDataType="decimal"/>
    </xmlCellPr>
  </singleXmlCell>
  <singleXmlCell id="1370" r="Q55" connectionId="0">
    <xmlCellPr id="1" uniqueName="P1082480">
      <xmlPr mapId="1" xpath="/PFI-IZD-POD/IPK-GFI-IZD-POD_1000379/P1082480" xmlDataType="decimal"/>
    </xmlCellPr>
  </singleXmlCell>
  <singleXmlCell id="1371" r="R55" connectionId="0">
    <xmlCellPr id="1" uniqueName="P1082482">
      <xmlPr mapId="1" xpath="/PFI-IZD-POD/IPK-GFI-IZD-POD_1000379/P1082482" xmlDataType="decimal"/>
    </xmlCellPr>
  </singleXmlCell>
  <singleXmlCell id="1372" r="S55" connectionId="0">
    <xmlCellPr id="1" uniqueName="P1082435">
      <xmlPr mapId="1" xpath="/PFI-IZD-POD/IPK-GFI-IZD-POD_1000379/P1082435" xmlDataType="decimal"/>
    </xmlCellPr>
  </singleXmlCell>
  <singleXmlCell id="1373" r="T55" connectionId="0">
    <xmlCellPr id="1" uniqueName="P1082484">
      <xmlPr mapId="1" xpath="/PFI-IZD-POD/IPK-GFI-IZD-POD_1000379/P1082484" xmlDataType="decimal"/>
    </xmlCellPr>
  </singleXmlCell>
  <singleXmlCell id="1374" r="U55" connectionId="0">
    <xmlCellPr id="1" uniqueName="P1082487">
      <xmlPr mapId="1" xpath="/PFI-IZD-POD/IPK-GFI-IZD-POD_1000379/P1082487" xmlDataType="decimal"/>
    </xmlCellPr>
  </singleXmlCell>
  <singleXmlCell id="1375" r="V55" connectionId="0">
    <xmlCellPr id="1" uniqueName="P1082488">
      <xmlPr mapId="1" xpath="/PFI-IZD-POD/IPK-GFI-IZD-POD_1000379/P1082488" xmlDataType="decimal"/>
    </xmlCellPr>
  </singleXmlCell>
  <singleXmlCell id="1376" r="W55" connectionId="0">
    <xmlCellPr id="1" uniqueName="P1082490">
      <xmlPr mapId="1" xpath="/PFI-IZD-POD/IPK-GFI-IZD-POD_1000379/P1082490" xmlDataType="decimal"/>
    </xmlCellPr>
  </singleXmlCell>
  <singleXmlCell id="1377" r="H56" connectionId="0">
    <xmlCellPr id="1" uniqueName="P1081224">
      <xmlPr mapId="1" xpath="/PFI-IZD-POD/IPK-GFI-IZD-POD_1000379/P1081224" xmlDataType="decimal"/>
    </xmlCellPr>
  </singleXmlCell>
  <singleXmlCell id="1378" r="I56" connectionId="0">
    <xmlCellPr id="1" uniqueName="P1081225">
      <xmlPr mapId="1" xpath="/PFI-IZD-POD/IPK-GFI-IZD-POD_1000379/P1081225" xmlDataType="decimal"/>
    </xmlCellPr>
  </singleXmlCell>
  <singleXmlCell id="1379" r="J56" connectionId="0">
    <xmlCellPr id="1" uniqueName="P1081326">
      <xmlPr mapId="1" xpath="/PFI-IZD-POD/IPK-GFI-IZD-POD_1000379/P1081326" xmlDataType="decimal"/>
    </xmlCellPr>
  </singleXmlCell>
  <singleXmlCell id="1380" r="K56" connectionId="0">
    <xmlCellPr id="1" uniqueName="P1081327">
      <xmlPr mapId="1" xpath="/PFI-IZD-POD/IPK-GFI-IZD-POD_1000379/P1081327" xmlDataType="decimal"/>
    </xmlCellPr>
  </singleXmlCell>
  <singleXmlCell id="1381" r="L56" connectionId="0">
    <xmlCellPr id="1" uniqueName="P1081328">
      <xmlPr mapId="1" xpath="/PFI-IZD-POD/IPK-GFI-IZD-POD_1000379/P1081328" xmlDataType="decimal"/>
    </xmlCellPr>
  </singleXmlCell>
  <singleXmlCell id="1382" r="M56" connectionId="0">
    <xmlCellPr id="1" uniqueName="P1081413">
      <xmlPr mapId="1" xpath="/PFI-IZD-POD/IPK-GFI-IZD-POD_1000379/P1081413" xmlDataType="decimal"/>
    </xmlCellPr>
  </singleXmlCell>
  <singleXmlCell id="1383" r="N56" connectionId="0">
    <xmlCellPr id="1" uniqueName="P1081414">
      <xmlPr mapId="1" xpath="/PFI-IZD-POD/IPK-GFI-IZD-POD_1000379/P1081414" xmlDataType="decimal"/>
    </xmlCellPr>
  </singleXmlCell>
  <singleXmlCell id="1384" r="O56" connectionId="0">
    <xmlCellPr id="1" uniqueName="P1081415">
      <xmlPr mapId="1" xpath="/PFI-IZD-POD/IPK-GFI-IZD-POD_1000379/P1081415" xmlDataType="decimal"/>
    </xmlCellPr>
  </singleXmlCell>
  <singleXmlCell id="1385" r="P56" connectionId="0">
    <xmlCellPr id="1" uniqueName="P1082493">
      <xmlPr mapId="1" xpath="/PFI-IZD-POD/IPK-GFI-IZD-POD_1000379/P1082493" xmlDataType="decimal"/>
    </xmlCellPr>
  </singleXmlCell>
  <singleXmlCell id="1386" r="Q56" connectionId="0">
    <xmlCellPr id="1" uniqueName="P1082497">
      <xmlPr mapId="1" xpath="/PFI-IZD-POD/IPK-GFI-IZD-POD_1000379/P1082497" xmlDataType="decimal"/>
    </xmlCellPr>
  </singleXmlCell>
  <singleXmlCell id="1387" r="R56" connectionId="0">
    <xmlCellPr id="1" uniqueName="P1082498">
      <xmlPr mapId="1" xpath="/PFI-IZD-POD/IPK-GFI-IZD-POD_1000379/P1082498" xmlDataType="decimal"/>
    </xmlCellPr>
  </singleXmlCell>
  <singleXmlCell id="1388" r="S56" connectionId="0">
    <xmlCellPr id="1" uniqueName="P1082501">
      <xmlPr mapId="1" xpath="/PFI-IZD-POD/IPK-GFI-IZD-POD_1000379/P1082501" xmlDataType="decimal"/>
    </xmlCellPr>
  </singleXmlCell>
  <singleXmlCell id="1389" r="T56" connectionId="0">
    <xmlCellPr id="1" uniqueName="P1082437">
      <xmlPr mapId="1" xpath="/PFI-IZD-POD/IPK-GFI-IZD-POD_1000379/P1082437" xmlDataType="decimal"/>
    </xmlCellPr>
  </singleXmlCell>
  <singleXmlCell id="1390" r="U56" connectionId="0">
    <xmlCellPr id="1" uniqueName="P1082503">
      <xmlPr mapId="1" xpath="/PFI-IZD-POD/IPK-GFI-IZD-POD_1000379/P1082503" xmlDataType="decimal"/>
    </xmlCellPr>
  </singleXmlCell>
  <singleXmlCell id="1391" r="V56" connectionId="0">
    <xmlCellPr id="1" uniqueName="P1082505">
      <xmlPr mapId="1" xpath="/PFI-IZD-POD/IPK-GFI-IZD-POD_1000379/P1082505" xmlDataType="decimal"/>
    </xmlCellPr>
  </singleXmlCell>
  <singleXmlCell id="1392" r="W56" connectionId="0">
    <xmlCellPr id="1" uniqueName="P1082507">
      <xmlPr mapId="1" xpath="/PFI-IZD-POD/IPK-GFI-IZD-POD_1000379/P1082507" xmlDataType="decimal"/>
    </xmlCellPr>
  </singleXmlCell>
  <singleXmlCell id="1393" r="H57" connectionId="0">
    <xmlCellPr id="1" uniqueName="P1081416">
      <xmlPr mapId="1" xpath="/PFI-IZD-POD/IPK-GFI-IZD-POD_1000379/P1081416" xmlDataType="decimal"/>
    </xmlCellPr>
  </singleXmlCell>
  <singleXmlCell id="1394" r="I57" connectionId="0">
    <xmlCellPr id="1" uniqueName="P1081501">
      <xmlPr mapId="1" xpath="/PFI-IZD-POD/IPK-GFI-IZD-POD_1000379/P1081501" xmlDataType="decimal"/>
    </xmlCellPr>
  </singleXmlCell>
  <singleXmlCell id="1395" r="J57" connectionId="0">
    <xmlCellPr id="1" uniqueName="P1081502">
      <xmlPr mapId="1" xpath="/PFI-IZD-POD/IPK-GFI-IZD-POD_1000379/P1081502" xmlDataType="decimal"/>
    </xmlCellPr>
  </singleXmlCell>
  <singleXmlCell id="1396" r="K57" connectionId="0">
    <xmlCellPr id="1" uniqueName="P1081503">
      <xmlPr mapId="1" xpath="/PFI-IZD-POD/IPK-GFI-IZD-POD_1000379/P1081503" xmlDataType="decimal"/>
    </xmlCellPr>
  </singleXmlCell>
  <singleXmlCell id="1397" r="L57" connectionId="0">
    <xmlCellPr id="1" uniqueName="P1081504">
      <xmlPr mapId="1" xpath="/PFI-IZD-POD/IPK-GFI-IZD-POD_1000379/P1081504" xmlDataType="decimal"/>
    </xmlCellPr>
  </singleXmlCell>
  <singleXmlCell id="1398" r="M57" connectionId="0">
    <xmlCellPr id="1" uniqueName="P1081505">
      <xmlPr mapId="1" xpath="/PFI-IZD-POD/IPK-GFI-IZD-POD_1000379/P1081505" xmlDataType="decimal"/>
    </xmlCellPr>
  </singleXmlCell>
  <singleXmlCell id="1399" r="N57" connectionId="0">
    <xmlCellPr id="1" uniqueName="P1081506">
      <xmlPr mapId="1" xpath="/PFI-IZD-POD/IPK-GFI-IZD-POD_1000379/P1081506" xmlDataType="decimal"/>
    </xmlCellPr>
  </singleXmlCell>
  <singleXmlCell id="1400" r="O57" connectionId="0">
    <xmlCellPr id="1" uniqueName="P1081507">
      <xmlPr mapId="1" xpath="/PFI-IZD-POD/IPK-GFI-IZD-POD_1000379/P1081507" xmlDataType="decimal"/>
    </xmlCellPr>
  </singleXmlCell>
  <singleXmlCell id="1401" r="P57" connectionId="0">
    <xmlCellPr id="1" uniqueName="P1082510">
      <xmlPr mapId="1" xpath="/PFI-IZD-POD/IPK-GFI-IZD-POD_1000379/P1082510" xmlDataType="decimal"/>
    </xmlCellPr>
  </singleXmlCell>
  <singleXmlCell id="1402" r="Q57" connectionId="0">
    <xmlCellPr id="1" uniqueName="P1082512">
      <xmlPr mapId="1" xpath="/PFI-IZD-POD/IPK-GFI-IZD-POD_1000379/P1082512" xmlDataType="decimal"/>
    </xmlCellPr>
  </singleXmlCell>
  <singleXmlCell id="1403" r="R57" connectionId="0">
    <xmlCellPr id="1" uniqueName="P1082514">
      <xmlPr mapId="1" xpath="/PFI-IZD-POD/IPK-GFI-IZD-POD_1000379/P1082514" xmlDataType="decimal"/>
    </xmlCellPr>
  </singleXmlCell>
  <singleXmlCell id="1404" r="S57" connectionId="0">
    <xmlCellPr id="1" uniqueName="P1082516">
      <xmlPr mapId="1" xpath="/PFI-IZD-POD/IPK-GFI-IZD-POD_1000379/P1082516" xmlDataType="decimal"/>
    </xmlCellPr>
  </singleXmlCell>
  <singleXmlCell id="1405" r="T57" connectionId="0">
    <xmlCellPr id="1" uniqueName="P1082519">
      <xmlPr mapId="1" xpath="/PFI-IZD-POD/IPK-GFI-IZD-POD_1000379/P1082519" xmlDataType="decimal"/>
    </xmlCellPr>
  </singleXmlCell>
  <singleXmlCell id="1406" r="U57" connectionId="0">
    <xmlCellPr id="1" uniqueName="P1082440">
      <xmlPr mapId="1" xpath="/PFI-IZD-POD/IPK-GFI-IZD-POD_1000379/P1082440" xmlDataType="decimal"/>
    </xmlCellPr>
  </singleXmlCell>
  <singleXmlCell id="1407" r="V57" connectionId="0">
    <xmlCellPr id="1" uniqueName="P1082521">
      <xmlPr mapId="1" xpath="/PFI-IZD-POD/IPK-GFI-IZD-POD_1000379/P1082521" xmlDataType="decimal"/>
    </xmlCellPr>
  </singleXmlCell>
  <singleXmlCell id="1408" r="W57" connectionId="0">
    <xmlCellPr id="1" uniqueName="P1082523">
      <xmlPr mapId="1" xpath="/PFI-IZD-POD/IPK-GFI-IZD-POD_1000379/P1082523" xmlDataType="decimal"/>
    </xmlCellPr>
  </singleXmlCell>
  <singleXmlCell id="1409" r="H59" connectionId="0">
    <xmlCellPr id="1" uniqueName="P1081508">
      <xmlPr mapId="1" xpath="/PFI-IZD-POD/IPK-GFI-IZD-POD_1000379/P1081508" xmlDataType="decimal"/>
    </xmlCellPr>
  </singleXmlCell>
  <singleXmlCell id="1410" r="I59" connectionId="0">
    <xmlCellPr id="1" uniqueName="P1081509">
      <xmlPr mapId="1" xpath="/PFI-IZD-POD/IPK-GFI-IZD-POD_1000379/P1081509" xmlDataType="decimal"/>
    </xmlCellPr>
  </singleXmlCell>
  <singleXmlCell id="1411" r="J59" connectionId="0">
    <xmlCellPr id="1" uniqueName="P1081510">
      <xmlPr mapId="1" xpath="/PFI-IZD-POD/IPK-GFI-IZD-POD_1000379/P1081510" xmlDataType="decimal"/>
    </xmlCellPr>
  </singleXmlCell>
  <singleXmlCell id="1412" r="K59" connectionId="0">
    <xmlCellPr id="1" uniqueName="P1081511">
      <xmlPr mapId="1" xpath="/PFI-IZD-POD/IPK-GFI-IZD-POD_1000379/P1081511" xmlDataType="decimal"/>
    </xmlCellPr>
  </singleXmlCell>
  <singleXmlCell id="1413" r="L59" connectionId="0">
    <xmlCellPr id="1" uniqueName="P1081512">
      <xmlPr mapId="1" xpath="/PFI-IZD-POD/IPK-GFI-IZD-POD_1000379/P1081512" xmlDataType="decimal"/>
    </xmlCellPr>
  </singleXmlCell>
  <singleXmlCell id="1414" r="M59" connectionId="0">
    <xmlCellPr id="1" uniqueName="P1081513">
      <xmlPr mapId="1" xpath="/PFI-IZD-POD/IPK-GFI-IZD-POD_1000379/P1081513" xmlDataType="decimal"/>
    </xmlCellPr>
  </singleXmlCell>
  <singleXmlCell id="1415" r="N59" connectionId="0">
    <xmlCellPr id="1" uniqueName="P1081514">
      <xmlPr mapId="1" xpath="/PFI-IZD-POD/IPK-GFI-IZD-POD_1000379/P1081514" xmlDataType="decimal"/>
    </xmlCellPr>
  </singleXmlCell>
  <singleXmlCell id="1416" r="O59" connectionId="0">
    <xmlCellPr id="1" uniqueName="P1081515">
      <xmlPr mapId="1" xpath="/PFI-IZD-POD/IPK-GFI-IZD-POD_1000379/P1081515" xmlDataType="decimal"/>
    </xmlCellPr>
  </singleXmlCell>
  <singleXmlCell id="1417" r="P59" connectionId="0">
    <xmlCellPr id="1" uniqueName="P1082525">
      <xmlPr mapId="1" xpath="/PFI-IZD-POD/IPK-GFI-IZD-POD_1000379/P1082525" xmlDataType="decimal"/>
    </xmlCellPr>
  </singleXmlCell>
  <singleXmlCell id="1418" r="Q59" connectionId="0">
    <xmlCellPr id="1" uniqueName="P1082527">
      <xmlPr mapId="1" xpath="/PFI-IZD-POD/IPK-GFI-IZD-POD_1000379/P1082527" xmlDataType="decimal"/>
    </xmlCellPr>
  </singleXmlCell>
  <singleXmlCell id="1419" r="R59" connectionId="0">
    <xmlCellPr id="1" uniqueName="P1082528">
      <xmlPr mapId="1" xpath="/PFI-IZD-POD/IPK-GFI-IZD-POD_1000379/P1082528" xmlDataType="decimal"/>
    </xmlCellPr>
  </singleXmlCell>
  <singleXmlCell id="1420" r="S59" connectionId="0">
    <xmlCellPr id="1" uniqueName="P1082529">
      <xmlPr mapId="1" xpath="/PFI-IZD-POD/IPK-GFI-IZD-POD_1000379/P1082529" xmlDataType="decimal"/>
    </xmlCellPr>
  </singleXmlCell>
  <singleXmlCell id="1421" r="T59" connectionId="0">
    <xmlCellPr id="1" uniqueName="P1082530">
      <xmlPr mapId="1" xpath="/PFI-IZD-POD/IPK-GFI-IZD-POD_1000379/P1082530" xmlDataType="decimal"/>
    </xmlCellPr>
  </singleXmlCell>
  <singleXmlCell id="1422" r="U59" connectionId="0">
    <xmlCellPr id="1" uniqueName="P1082532">
      <xmlPr mapId="1" xpath="/PFI-IZD-POD/IPK-GFI-IZD-POD_1000379/P1082532" xmlDataType="decimal"/>
    </xmlCellPr>
  </singleXmlCell>
  <singleXmlCell id="1423" r="V59" connectionId="0">
    <xmlCellPr id="1" uniqueName="P1082442">
      <xmlPr mapId="1" xpath="/PFI-IZD-POD/IPK-GFI-IZD-POD_1000379/P1082442" xmlDataType="decimal"/>
    </xmlCellPr>
  </singleXmlCell>
  <singleXmlCell id="1424" r="W59" connectionId="0">
    <xmlCellPr id="1" uniqueName="P1082533">
      <xmlPr mapId="1" xpath="/PFI-IZD-POD/IPK-GFI-IZD-POD_1000379/P1082533" xmlDataType="decimal"/>
    </xmlCellPr>
  </singleXmlCell>
  <singleXmlCell id="1425" r="H60" connectionId="0">
    <xmlCellPr id="1" uniqueName="P1081516">
      <xmlPr mapId="1" xpath="/PFI-IZD-POD/IPK-GFI-IZD-POD_1000379/P1081516" xmlDataType="decimal"/>
    </xmlCellPr>
  </singleXmlCell>
  <singleXmlCell id="1426" r="I60" connectionId="0">
    <xmlCellPr id="1" uniqueName="P1081517">
      <xmlPr mapId="1" xpath="/PFI-IZD-POD/IPK-GFI-IZD-POD_1000379/P1081517" xmlDataType="decimal"/>
    </xmlCellPr>
  </singleXmlCell>
  <singleXmlCell id="1427" r="J60" connectionId="0">
    <xmlCellPr id="1" uniqueName="P1081518">
      <xmlPr mapId="1" xpath="/PFI-IZD-POD/IPK-GFI-IZD-POD_1000379/P1081518" xmlDataType="decimal"/>
    </xmlCellPr>
  </singleXmlCell>
  <singleXmlCell id="1428" r="K60" connectionId="0">
    <xmlCellPr id="1" uniqueName="P1081519">
      <xmlPr mapId="1" xpath="/PFI-IZD-POD/IPK-GFI-IZD-POD_1000379/P1081519" xmlDataType="decimal"/>
    </xmlCellPr>
  </singleXmlCell>
  <singleXmlCell id="1429" r="L60" connectionId="0">
    <xmlCellPr id="1" uniqueName="P1081520">
      <xmlPr mapId="1" xpath="/PFI-IZD-POD/IPK-GFI-IZD-POD_1000379/P1081520" xmlDataType="decimal"/>
    </xmlCellPr>
  </singleXmlCell>
  <singleXmlCell id="1430" r="M60" connectionId="0">
    <xmlCellPr id="1" uniqueName="P1081521">
      <xmlPr mapId="1" xpath="/PFI-IZD-POD/IPK-GFI-IZD-POD_1000379/P1081521" xmlDataType="decimal"/>
    </xmlCellPr>
  </singleXmlCell>
  <singleXmlCell id="1431" r="N60" connectionId="0">
    <xmlCellPr id="1" uniqueName="P1081522">
      <xmlPr mapId="1" xpath="/PFI-IZD-POD/IPK-GFI-IZD-POD_1000379/P1081522" xmlDataType="decimal"/>
    </xmlCellPr>
  </singleXmlCell>
  <singleXmlCell id="1432" r="O60" connectionId="0">
    <xmlCellPr id="1" uniqueName="P1081523">
      <xmlPr mapId="1" xpath="/PFI-IZD-POD/IPK-GFI-IZD-POD_1000379/P1081523" xmlDataType="decimal"/>
    </xmlCellPr>
  </singleXmlCell>
  <singleXmlCell id="1433" r="P60" connectionId="0">
    <xmlCellPr id="1" uniqueName="P1082550">
      <xmlPr mapId="1" xpath="/PFI-IZD-POD/IPK-GFI-IZD-POD_1000379/P1082550" xmlDataType="decimal"/>
    </xmlCellPr>
  </singleXmlCell>
  <singleXmlCell id="1434" r="Q60" connectionId="0">
    <xmlCellPr id="1" uniqueName="P1082552">
      <xmlPr mapId="1" xpath="/PFI-IZD-POD/IPK-GFI-IZD-POD_1000379/P1082552" xmlDataType="decimal"/>
    </xmlCellPr>
  </singleXmlCell>
  <singleXmlCell id="1435" r="R60" connectionId="0">
    <xmlCellPr id="1" uniqueName="P1082554">
      <xmlPr mapId="1" xpath="/PFI-IZD-POD/IPK-GFI-IZD-POD_1000379/P1082554" xmlDataType="decimal"/>
    </xmlCellPr>
  </singleXmlCell>
  <singleXmlCell id="1436" r="S60" connectionId="0">
    <xmlCellPr id="1" uniqueName="P1082558">
      <xmlPr mapId="1" xpath="/PFI-IZD-POD/IPK-GFI-IZD-POD_1000379/P1082558" xmlDataType="decimal"/>
    </xmlCellPr>
  </singleXmlCell>
  <singleXmlCell id="1437" r="T60" connectionId="0">
    <xmlCellPr id="1" uniqueName="P1082562">
      <xmlPr mapId="1" xpath="/PFI-IZD-POD/IPK-GFI-IZD-POD_1000379/P1082562" xmlDataType="decimal"/>
    </xmlCellPr>
  </singleXmlCell>
  <singleXmlCell id="1438" r="U60" connectionId="0">
    <xmlCellPr id="1" uniqueName="P1082564">
      <xmlPr mapId="1" xpath="/PFI-IZD-POD/IPK-GFI-IZD-POD_1000379/P1082564" xmlDataType="decimal"/>
    </xmlCellPr>
  </singleXmlCell>
  <singleXmlCell id="1439" r="V60" connectionId="0">
    <xmlCellPr id="1" uniqueName="P1082566">
      <xmlPr mapId="1" xpath="/PFI-IZD-POD/IPK-GFI-IZD-POD_1000379/P1082566" xmlDataType="decimal"/>
    </xmlCellPr>
  </singleXmlCell>
  <singleXmlCell id="1440" r="W60" connectionId="0">
    <xmlCellPr id="1" uniqueName="P1082445">
      <xmlPr mapId="1" xpath="/PFI-IZD-POD/IPK-GFI-IZD-POD_1000379/P1082445" xmlDataType="decimal"/>
    </xmlCellPr>
  </singleXmlCell>
  <singleXmlCell id="1441" r="H61" connectionId="0">
    <xmlCellPr id="1" uniqueName="P1081524">
      <xmlPr mapId="1" xpath="/PFI-IZD-POD/IPK-GFI-IZD-POD_1000379/P1081524" xmlDataType="decimal"/>
    </xmlCellPr>
  </singleXmlCell>
  <singleXmlCell id="1442" r="I61" connectionId="0">
    <xmlCellPr id="1" uniqueName="P1081525">
      <xmlPr mapId="1" xpath="/PFI-IZD-POD/IPK-GFI-IZD-POD_1000379/P1081525" xmlDataType="decimal"/>
    </xmlCellPr>
  </singleXmlCell>
  <singleXmlCell id="1443" r="J61" connectionId="0">
    <xmlCellPr id="1" uniqueName="P1081526">
      <xmlPr mapId="1" xpath="/PFI-IZD-POD/IPK-GFI-IZD-POD_1000379/P1081526" xmlDataType="decimal"/>
    </xmlCellPr>
  </singleXmlCell>
  <singleXmlCell id="1444" r="K61" connectionId="0">
    <xmlCellPr id="1" uniqueName="P1081527">
      <xmlPr mapId="1" xpath="/PFI-IZD-POD/IPK-GFI-IZD-POD_1000379/P1081527" xmlDataType="decimal"/>
    </xmlCellPr>
  </singleXmlCell>
  <singleXmlCell id="1445" r="L61" connectionId="0">
    <xmlCellPr id="1" uniqueName="P1081528">
      <xmlPr mapId="1" xpath="/PFI-IZD-POD/IPK-GFI-IZD-POD_1000379/P1081528" xmlDataType="decimal"/>
    </xmlCellPr>
  </singleXmlCell>
  <singleXmlCell id="1446" r="M61" connectionId="0">
    <xmlCellPr id="1" uniqueName="P1081529">
      <xmlPr mapId="1" xpath="/PFI-IZD-POD/IPK-GFI-IZD-POD_1000379/P1081529" xmlDataType="decimal"/>
    </xmlCellPr>
  </singleXmlCell>
  <singleXmlCell id="1447" r="N61" connectionId="0">
    <xmlCellPr id="1" uniqueName="P1081530">
      <xmlPr mapId="1" xpath="/PFI-IZD-POD/IPK-GFI-IZD-POD_1000379/P1081530" xmlDataType="decimal"/>
    </xmlCellPr>
  </singleXmlCell>
  <singleXmlCell id="1448" r="O61" connectionId="0">
    <xmlCellPr id="1" uniqueName="P1081531">
      <xmlPr mapId="1" xpath="/PFI-IZD-POD/IPK-GFI-IZD-POD_1000379/P1081531" xmlDataType="decimal"/>
    </xmlCellPr>
  </singleXmlCell>
  <singleXmlCell id="1449" r="P61" connectionId="0">
    <xmlCellPr id="1" uniqueName="P1082568">
      <xmlPr mapId="1" xpath="/PFI-IZD-POD/IPK-GFI-IZD-POD_1000379/P1082568" xmlDataType="decimal"/>
    </xmlCellPr>
  </singleXmlCell>
  <singleXmlCell id="1450" r="Q61" connectionId="0">
    <xmlCellPr id="1" uniqueName="P1082570">
      <xmlPr mapId="1" xpath="/PFI-IZD-POD/IPK-GFI-IZD-POD_1000379/P1082570" xmlDataType="decimal"/>
    </xmlCellPr>
  </singleXmlCell>
  <singleXmlCell id="1451" r="R61" connectionId="0">
    <xmlCellPr id="1" uniqueName="P1082573">
      <xmlPr mapId="1" xpath="/PFI-IZD-POD/IPK-GFI-IZD-POD_1000379/P1082573" xmlDataType="decimal"/>
    </xmlCellPr>
  </singleXmlCell>
  <singleXmlCell id="1452" r="S61" connectionId="0">
    <xmlCellPr id="1" uniqueName="P1082576">
      <xmlPr mapId="1" xpath="/PFI-IZD-POD/IPK-GFI-IZD-POD_1000379/P1082576" xmlDataType="decimal"/>
    </xmlCellPr>
  </singleXmlCell>
  <singleXmlCell id="1453" r="T61" connectionId="0">
    <xmlCellPr id="1" uniqueName="P1082578">
      <xmlPr mapId="1" xpath="/PFI-IZD-POD/IPK-GFI-IZD-POD_1000379/P1082578" xmlDataType="decimal"/>
    </xmlCellPr>
  </singleXmlCell>
  <singleXmlCell id="1454" r="U61" connectionId="0">
    <xmlCellPr id="1" uniqueName="P1082580">
      <xmlPr mapId="1" xpath="/PFI-IZD-POD/IPK-GFI-IZD-POD_1000379/P1082580" xmlDataType="decimal"/>
    </xmlCellPr>
  </singleXmlCell>
  <singleXmlCell id="1455" r="V61" connectionId="0">
    <xmlCellPr id="1" uniqueName="P1082582">
      <xmlPr mapId="1" xpath="/PFI-IZD-POD/IPK-GFI-IZD-POD_1000379/P1082582" xmlDataType="decimal"/>
    </xmlCellPr>
  </singleXmlCell>
  <singleXmlCell id="1456" r="W61" connectionId="0">
    <xmlCellPr id="1" uniqueName="P1082584">
      <xmlPr mapId="1" xpath="/PFI-IZD-POD/IPK-GFI-IZD-POD_1000379/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8"/>
  <sheetViews>
    <sheetView topLeftCell="A25" workbookViewId="0">
      <selection activeCell="C30" sqref="C30"/>
    </sheetView>
  </sheetViews>
  <sheetFormatPr defaultColWidth="9.140625" defaultRowHeight="15" x14ac:dyDescent="0.25"/>
  <cols>
    <col min="1" max="16384" width="9.140625" style="57"/>
  </cols>
  <sheetData>
    <row r="1" spans="1:14" ht="15.75" x14ac:dyDescent="0.25">
      <c r="A1" s="169" t="s">
        <v>0</v>
      </c>
      <c r="B1" s="170"/>
      <c r="C1" s="170"/>
      <c r="D1" s="55"/>
      <c r="E1" s="55"/>
      <c r="F1" s="55"/>
      <c r="G1" s="55"/>
      <c r="H1" s="55"/>
      <c r="I1" s="55"/>
      <c r="J1" s="56"/>
    </row>
    <row r="2" spans="1:14" ht="14.45" customHeight="1" x14ac:dyDescent="0.25">
      <c r="A2" s="171" t="s">
        <v>1</v>
      </c>
      <c r="B2" s="172"/>
      <c r="C2" s="172"/>
      <c r="D2" s="172"/>
      <c r="E2" s="172"/>
      <c r="F2" s="172"/>
      <c r="G2" s="172"/>
      <c r="H2" s="172"/>
      <c r="I2" s="172"/>
      <c r="J2" s="173"/>
    </row>
    <row r="3" spans="1:14" x14ac:dyDescent="0.25">
      <c r="A3" s="58"/>
      <c r="B3" s="59"/>
      <c r="C3" s="59"/>
      <c r="D3" s="59"/>
      <c r="E3" s="59"/>
      <c r="F3" s="59"/>
      <c r="G3" s="59"/>
      <c r="H3" s="59"/>
      <c r="I3" s="59"/>
      <c r="J3" s="60"/>
      <c r="N3" s="106" t="s">
        <v>427</v>
      </c>
    </row>
    <row r="4" spans="1:14" ht="33.6" customHeight="1" x14ac:dyDescent="0.25">
      <c r="A4" s="174" t="s">
        <v>2</v>
      </c>
      <c r="B4" s="175"/>
      <c r="C4" s="175"/>
      <c r="D4" s="175"/>
      <c r="E4" s="176">
        <v>43831</v>
      </c>
      <c r="F4" s="177"/>
      <c r="G4" s="61" t="s">
        <v>3</v>
      </c>
      <c r="H4" s="176">
        <v>44012</v>
      </c>
      <c r="I4" s="177"/>
      <c r="J4" s="62"/>
      <c r="N4" s="106" t="s">
        <v>428</v>
      </c>
    </row>
    <row r="5" spans="1:14" s="63" customFormat="1" ht="10.15" customHeight="1" x14ac:dyDescent="0.25">
      <c r="A5" s="178"/>
      <c r="B5" s="179"/>
      <c r="C5" s="179"/>
      <c r="D5" s="179"/>
      <c r="E5" s="179"/>
      <c r="F5" s="179"/>
      <c r="G5" s="179"/>
      <c r="H5" s="179"/>
      <c r="I5" s="179"/>
      <c r="J5" s="180"/>
    </row>
    <row r="6" spans="1:14" ht="20.45" customHeight="1" x14ac:dyDescent="0.25">
      <c r="A6" s="64"/>
      <c r="B6" s="65" t="s">
        <v>4</v>
      </c>
      <c r="C6" s="66"/>
      <c r="D6" s="66"/>
      <c r="E6" s="71">
        <v>2020</v>
      </c>
      <c r="F6" s="67"/>
      <c r="G6" s="61"/>
      <c r="H6" s="67"/>
      <c r="I6" s="67"/>
      <c r="J6" s="68"/>
    </row>
    <row r="7" spans="1:14" s="70" customFormat="1" ht="10.9" customHeight="1" x14ac:dyDescent="0.25">
      <c r="A7" s="64"/>
      <c r="B7" s="66"/>
      <c r="C7" s="66"/>
      <c r="D7" s="66"/>
      <c r="E7" s="69"/>
      <c r="F7" s="69"/>
      <c r="G7" s="61"/>
      <c r="H7" s="67"/>
      <c r="I7" s="67"/>
      <c r="J7" s="68"/>
    </row>
    <row r="8" spans="1:14" ht="20.45" customHeight="1" x14ac:dyDescent="0.25">
      <c r="A8" s="159" t="s">
        <v>5</v>
      </c>
      <c r="B8" s="160"/>
      <c r="C8" s="66"/>
      <c r="D8" s="66"/>
      <c r="E8" s="71" t="s">
        <v>427</v>
      </c>
      <c r="F8" s="72"/>
      <c r="G8" s="73"/>
      <c r="H8" s="72"/>
      <c r="I8" s="72"/>
      <c r="J8" s="74"/>
    </row>
    <row r="9" spans="1:14" s="70" customFormat="1" ht="10.9" customHeight="1" x14ac:dyDescent="0.25">
      <c r="A9" s="64"/>
      <c r="B9" s="66"/>
      <c r="C9" s="66"/>
      <c r="D9" s="66"/>
      <c r="E9" s="69"/>
      <c r="F9" s="69"/>
      <c r="G9" s="61"/>
      <c r="H9" s="69"/>
      <c r="I9" s="69"/>
      <c r="J9" s="68"/>
    </row>
    <row r="10" spans="1:14" ht="37.9" customHeight="1" x14ac:dyDescent="0.25">
      <c r="A10" s="161" t="s">
        <v>6</v>
      </c>
      <c r="B10" s="162"/>
      <c r="C10" s="162"/>
      <c r="D10" s="162"/>
      <c r="E10" s="162"/>
      <c r="F10" s="162"/>
      <c r="G10" s="162"/>
      <c r="H10" s="162"/>
      <c r="I10" s="162"/>
      <c r="J10" s="75"/>
    </row>
    <row r="11" spans="1:14" ht="24" customHeight="1" x14ac:dyDescent="0.25">
      <c r="A11" s="163" t="s">
        <v>7</v>
      </c>
      <c r="B11" s="164"/>
      <c r="C11" s="165">
        <v>3557049</v>
      </c>
      <c r="D11" s="166"/>
      <c r="E11" s="76"/>
      <c r="F11" s="167" t="s">
        <v>8</v>
      </c>
      <c r="G11" s="168"/>
      <c r="H11" s="165" t="s">
        <v>429</v>
      </c>
      <c r="I11" s="166"/>
      <c r="J11" s="77"/>
    </row>
    <row r="12" spans="1:14" ht="15" customHeight="1" x14ac:dyDescent="0.25">
      <c r="A12" s="78"/>
      <c r="B12" s="79"/>
      <c r="C12" s="79"/>
      <c r="D12" s="79"/>
      <c r="E12" s="185"/>
      <c r="F12" s="185"/>
      <c r="G12" s="185"/>
      <c r="H12" s="185"/>
      <c r="I12" s="80"/>
      <c r="J12" s="77"/>
    </row>
    <row r="13" spans="1:14" ht="21" customHeight="1" x14ac:dyDescent="0.25">
      <c r="A13" s="182" t="s">
        <v>9</v>
      </c>
      <c r="B13" s="164"/>
      <c r="C13" s="187" t="s">
        <v>430</v>
      </c>
      <c r="D13" s="188"/>
      <c r="E13" s="186"/>
      <c r="F13" s="185"/>
      <c r="G13" s="185"/>
      <c r="H13" s="185"/>
      <c r="I13" s="80"/>
      <c r="J13" s="77"/>
    </row>
    <row r="14" spans="1:14" ht="10.9" customHeight="1" x14ac:dyDescent="0.25">
      <c r="A14" s="76"/>
      <c r="B14" s="80"/>
      <c r="C14" s="79"/>
      <c r="D14" s="79"/>
      <c r="E14" s="181"/>
      <c r="F14" s="181"/>
      <c r="G14" s="181"/>
      <c r="H14" s="181"/>
      <c r="I14" s="79"/>
      <c r="J14" s="81"/>
    </row>
    <row r="15" spans="1:14" ht="22.9" customHeight="1" x14ac:dyDescent="0.25">
      <c r="A15" s="182" t="s">
        <v>10</v>
      </c>
      <c r="B15" s="168"/>
      <c r="C15" s="187" t="s">
        <v>432</v>
      </c>
      <c r="D15" s="188"/>
      <c r="E15" s="183"/>
      <c r="F15" s="184"/>
      <c r="G15" s="82" t="s">
        <v>11</v>
      </c>
      <c r="H15" s="189" t="s">
        <v>431</v>
      </c>
      <c r="I15" s="190"/>
      <c r="J15" s="83"/>
    </row>
    <row r="16" spans="1:14" ht="10.9" customHeight="1" x14ac:dyDescent="0.25">
      <c r="A16" s="76"/>
      <c r="B16" s="80"/>
      <c r="C16" s="79"/>
      <c r="D16" s="79"/>
      <c r="E16" s="181"/>
      <c r="F16" s="181"/>
      <c r="G16" s="181"/>
      <c r="H16" s="181"/>
      <c r="I16" s="79"/>
      <c r="J16" s="81"/>
    </row>
    <row r="17" spans="1:10" ht="22.9" customHeight="1" x14ac:dyDescent="0.25">
      <c r="A17" s="84"/>
      <c r="B17" s="82" t="s">
        <v>12</v>
      </c>
      <c r="C17" s="194" t="s">
        <v>433</v>
      </c>
      <c r="D17" s="195"/>
      <c r="E17" s="85"/>
      <c r="F17" s="85"/>
      <c r="G17" s="85"/>
      <c r="H17" s="85"/>
      <c r="I17" s="85"/>
      <c r="J17" s="83"/>
    </row>
    <row r="18" spans="1:10" x14ac:dyDescent="0.25">
      <c r="A18" s="196"/>
      <c r="B18" s="197"/>
      <c r="C18" s="181"/>
      <c r="D18" s="181"/>
      <c r="E18" s="181"/>
      <c r="F18" s="181"/>
      <c r="G18" s="181"/>
      <c r="H18" s="181"/>
      <c r="I18" s="79"/>
      <c r="J18" s="81"/>
    </row>
    <row r="19" spans="1:10" x14ac:dyDescent="0.25">
      <c r="A19" s="163" t="s">
        <v>13</v>
      </c>
      <c r="B19" s="164"/>
      <c r="C19" s="191" t="s">
        <v>434</v>
      </c>
      <c r="D19" s="192"/>
      <c r="E19" s="192"/>
      <c r="F19" s="192"/>
      <c r="G19" s="192"/>
      <c r="H19" s="192"/>
      <c r="I19" s="192"/>
      <c r="J19" s="193"/>
    </row>
    <row r="20" spans="1:10" x14ac:dyDescent="0.25">
      <c r="A20" s="78"/>
      <c r="B20" s="79"/>
      <c r="C20" s="86"/>
      <c r="D20" s="79"/>
      <c r="E20" s="181"/>
      <c r="F20" s="181"/>
      <c r="G20" s="181"/>
      <c r="H20" s="181"/>
      <c r="I20" s="79"/>
      <c r="J20" s="81"/>
    </row>
    <row r="21" spans="1:10" x14ac:dyDescent="0.25">
      <c r="A21" s="163" t="s">
        <v>14</v>
      </c>
      <c r="B21" s="164"/>
      <c r="C21" s="165">
        <v>10000</v>
      </c>
      <c r="D21" s="166"/>
      <c r="E21" s="181"/>
      <c r="F21" s="181"/>
      <c r="G21" s="191" t="s">
        <v>435</v>
      </c>
      <c r="H21" s="192"/>
      <c r="I21" s="192"/>
      <c r="J21" s="193"/>
    </row>
    <row r="22" spans="1:10" x14ac:dyDescent="0.25">
      <c r="A22" s="78"/>
      <c r="B22" s="79"/>
      <c r="C22" s="79"/>
      <c r="D22" s="79"/>
      <c r="E22" s="181"/>
      <c r="F22" s="181"/>
      <c r="G22" s="181"/>
      <c r="H22" s="181"/>
      <c r="I22" s="79"/>
      <c r="J22" s="81"/>
    </row>
    <row r="23" spans="1:10" x14ac:dyDescent="0.25">
      <c r="A23" s="163" t="s">
        <v>15</v>
      </c>
      <c r="B23" s="164"/>
      <c r="C23" s="191" t="s">
        <v>436</v>
      </c>
      <c r="D23" s="192"/>
      <c r="E23" s="192"/>
      <c r="F23" s="192"/>
      <c r="G23" s="192"/>
      <c r="H23" s="192"/>
      <c r="I23" s="192"/>
      <c r="J23" s="193"/>
    </row>
    <row r="24" spans="1:10" x14ac:dyDescent="0.25">
      <c r="A24" s="78"/>
      <c r="B24" s="79"/>
      <c r="C24" s="79"/>
      <c r="D24" s="79"/>
      <c r="E24" s="181"/>
      <c r="F24" s="181"/>
      <c r="G24" s="181"/>
      <c r="H24" s="181"/>
      <c r="I24" s="79"/>
      <c r="J24" s="81"/>
    </row>
    <row r="25" spans="1:10" x14ac:dyDescent="0.25">
      <c r="A25" s="163" t="s">
        <v>16</v>
      </c>
      <c r="B25" s="164"/>
      <c r="C25" s="200" t="s">
        <v>437</v>
      </c>
      <c r="D25" s="201"/>
      <c r="E25" s="201"/>
      <c r="F25" s="201"/>
      <c r="G25" s="201"/>
      <c r="H25" s="201"/>
      <c r="I25" s="201"/>
      <c r="J25" s="202"/>
    </row>
    <row r="26" spans="1:10" x14ac:dyDescent="0.25">
      <c r="A26" s="78"/>
      <c r="B26" s="79"/>
      <c r="C26" s="86"/>
      <c r="D26" s="79"/>
      <c r="E26" s="181"/>
      <c r="F26" s="181"/>
      <c r="G26" s="181"/>
      <c r="H26" s="181"/>
      <c r="I26" s="79"/>
      <c r="J26" s="81"/>
    </row>
    <row r="27" spans="1:10" x14ac:dyDescent="0.25">
      <c r="A27" s="163" t="s">
        <v>17</v>
      </c>
      <c r="B27" s="164"/>
      <c r="C27" s="200" t="s">
        <v>438</v>
      </c>
      <c r="D27" s="201"/>
      <c r="E27" s="201"/>
      <c r="F27" s="201"/>
      <c r="G27" s="201"/>
      <c r="H27" s="201"/>
      <c r="I27" s="201"/>
      <c r="J27" s="202"/>
    </row>
    <row r="28" spans="1:10" ht="13.9" customHeight="1" x14ac:dyDescent="0.25">
      <c r="A28" s="78"/>
      <c r="B28" s="79"/>
      <c r="C28" s="86"/>
      <c r="D28" s="79"/>
      <c r="E28" s="181"/>
      <c r="F28" s="181"/>
      <c r="G28" s="181"/>
      <c r="H28" s="181"/>
      <c r="I28" s="79"/>
      <c r="J28" s="81"/>
    </row>
    <row r="29" spans="1:10" ht="22.9" customHeight="1" x14ac:dyDescent="0.25">
      <c r="A29" s="182" t="s">
        <v>18</v>
      </c>
      <c r="B29" s="164"/>
      <c r="C29" s="87">
        <v>495</v>
      </c>
      <c r="D29" s="88"/>
      <c r="E29" s="205"/>
      <c r="F29" s="205"/>
      <c r="G29" s="205"/>
      <c r="H29" s="205"/>
      <c r="I29" s="198"/>
      <c r="J29" s="199"/>
    </row>
    <row r="30" spans="1:10" x14ac:dyDescent="0.25">
      <c r="A30" s="78"/>
      <c r="B30" s="79"/>
      <c r="C30" s="79"/>
      <c r="D30" s="79"/>
      <c r="E30" s="181"/>
      <c r="F30" s="181"/>
      <c r="G30" s="181"/>
      <c r="H30" s="181"/>
      <c r="I30" s="79"/>
      <c r="J30" s="81"/>
    </row>
    <row r="31" spans="1:10" x14ac:dyDescent="0.25">
      <c r="A31" s="163" t="s">
        <v>19</v>
      </c>
      <c r="B31" s="164"/>
      <c r="C31" s="105" t="s">
        <v>439</v>
      </c>
      <c r="D31" s="203" t="s">
        <v>20</v>
      </c>
      <c r="E31" s="204"/>
      <c r="F31" s="204"/>
      <c r="G31" s="204"/>
      <c r="H31" s="89" t="s">
        <v>21</v>
      </c>
      <c r="I31" s="90" t="s">
        <v>22</v>
      </c>
      <c r="J31" s="91"/>
    </row>
    <row r="32" spans="1:10" x14ac:dyDescent="0.25">
      <c r="A32" s="163"/>
      <c r="B32" s="164"/>
      <c r="C32" s="92"/>
      <c r="D32" s="61"/>
      <c r="E32" s="184"/>
      <c r="F32" s="184"/>
      <c r="G32" s="184"/>
      <c r="H32" s="184"/>
      <c r="I32" s="210"/>
      <c r="J32" s="211"/>
    </row>
    <row r="33" spans="1:10" x14ac:dyDescent="0.25">
      <c r="A33" s="163" t="s">
        <v>23</v>
      </c>
      <c r="B33" s="164"/>
      <c r="C33" s="87" t="s">
        <v>440</v>
      </c>
      <c r="D33" s="203" t="s">
        <v>24</v>
      </c>
      <c r="E33" s="204"/>
      <c r="F33" s="204"/>
      <c r="G33" s="204"/>
      <c r="H33" s="93" t="s">
        <v>25</v>
      </c>
      <c r="I33" s="94" t="s">
        <v>26</v>
      </c>
      <c r="J33" s="95"/>
    </row>
    <row r="34" spans="1:10" x14ac:dyDescent="0.25">
      <c r="A34" s="78"/>
      <c r="B34" s="79"/>
      <c r="C34" s="79"/>
      <c r="D34" s="79"/>
      <c r="E34" s="181"/>
      <c r="F34" s="181"/>
      <c r="G34" s="181"/>
      <c r="H34" s="181"/>
      <c r="I34" s="79"/>
      <c r="J34" s="81"/>
    </row>
    <row r="35" spans="1:10" x14ac:dyDescent="0.25">
      <c r="A35" s="203" t="s">
        <v>27</v>
      </c>
      <c r="B35" s="204"/>
      <c r="C35" s="204"/>
      <c r="D35" s="204"/>
      <c r="E35" s="204" t="s">
        <v>28</v>
      </c>
      <c r="F35" s="204"/>
      <c r="G35" s="204"/>
      <c r="H35" s="204"/>
      <c r="I35" s="204"/>
      <c r="J35" s="96" t="s">
        <v>29</v>
      </c>
    </row>
    <row r="36" spans="1:10" x14ac:dyDescent="0.25">
      <c r="A36" s="78"/>
      <c r="B36" s="79"/>
      <c r="C36" s="79"/>
      <c r="D36" s="79"/>
      <c r="E36" s="181"/>
      <c r="F36" s="181"/>
      <c r="G36" s="181"/>
      <c r="H36" s="181"/>
      <c r="I36" s="79"/>
      <c r="J36" s="97"/>
    </row>
    <row r="37" spans="1:10" x14ac:dyDescent="0.25">
      <c r="A37" s="206"/>
      <c r="B37" s="207"/>
      <c r="C37" s="207"/>
      <c r="D37" s="207"/>
      <c r="E37" s="206"/>
      <c r="F37" s="207"/>
      <c r="G37" s="207"/>
      <c r="H37" s="207"/>
      <c r="I37" s="208"/>
      <c r="J37" s="98"/>
    </row>
    <row r="38" spans="1:10" x14ac:dyDescent="0.25">
      <c r="A38" s="78"/>
      <c r="B38" s="79"/>
      <c r="C38" s="86"/>
      <c r="D38" s="209"/>
      <c r="E38" s="209"/>
      <c r="F38" s="209"/>
      <c r="G38" s="209"/>
      <c r="H38" s="209"/>
      <c r="I38" s="209"/>
      <c r="J38" s="81"/>
    </row>
    <row r="39" spans="1:10" x14ac:dyDescent="0.25">
      <c r="A39" s="206"/>
      <c r="B39" s="207"/>
      <c r="C39" s="207"/>
      <c r="D39" s="208"/>
      <c r="E39" s="206"/>
      <c r="F39" s="207"/>
      <c r="G39" s="207"/>
      <c r="H39" s="207"/>
      <c r="I39" s="208"/>
      <c r="J39" s="87"/>
    </row>
    <row r="40" spans="1:10" x14ac:dyDescent="0.25">
      <c r="A40" s="78"/>
      <c r="B40" s="79"/>
      <c r="C40" s="86"/>
      <c r="D40" s="99"/>
      <c r="E40" s="209"/>
      <c r="F40" s="209"/>
      <c r="G40" s="209"/>
      <c r="H40" s="209"/>
      <c r="I40" s="80"/>
      <c r="J40" s="81"/>
    </row>
    <row r="41" spans="1:10" x14ac:dyDescent="0.25">
      <c r="A41" s="206"/>
      <c r="B41" s="207"/>
      <c r="C41" s="207"/>
      <c r="D41" s="208"/>
      <c r="E41" s="206"/>
      <c r="F41" s="207"/>
      <c r="G41" s="207"/>
      <c r="H41" s="207"/>
      <c r="I41" s="208"/>
      <c r="J41" s="87"/>
    </row>
    <row r="42" spans="1:10" x14ac:dyDescent="0.25">
      <c r="A42" s="78"/>
      <c r="B42" s="79"/>
      <c r="C42" s="86"/>
      <c r="D42" s="99"/>
      <c r="E42" s="209"/>
      <c r="F42" s="209"/>
      <c r="G42" s="209"/>
      <c r="H42" s="209"/>
      <c r="I42" s="80"/>
      <c r="J42" s="81"/>
    </row>
    <row r="43" spans="1:10" x14ac:dyDescent="0.25">
      <c r="A43" s="206"/>
      <c r="B43" s="207"/>
      <c r="C43" s="207"/>
      <c r="D43" s="208"/>
      <c r="E43" s="206"/>
      <c r="F43" s="207"/>
      <c r="G43" s="207"/>
      <c r="H43" s="207"/>
      <c r="I43" s="208"/>
      <c r="J43" s="87"/>
    </row>
    <row r="44" spans="1:10" x14ac:dyDescent="0.25">
      <c r="A44" s="100"/>
      <c r="B44" s="86"/>
      <c r="C44" s="212"/>
      <c r="D44" s="212"/>
      <c r="E44" s="181"/>
      <c r="F44" s="181"/>
      <c r="G44" s="212"/>
      <c r="H44" s="212"/>
      <c r="I44" s="212"/>
      <c r="J44" s="81"/>
    </row>
    <row r="45" spans="1:10" x14ac:dyDescent="0.25">
      <c r="A45" s="206"/>
      <c r="B45" s="207"/>
      <c r="C45" s="207"/>
      <c r="D45" s="208"/>
      <c r="E45" s="206"/>
      <c r="F45" s="207"/>
      <c r="G45" s="207"/>
      <c r="H45" s="207"/>
      <c r="I45" s="208"/>
      <c r="J45" s="87"/>
    </row>
    <row r="46" spans="1:10" x14ac:dyDescent="0.25">
      <c r="A46" s="100"/>
      <c r="B46" s="86"/>
      <c r="C46" s="86"/>
      <c r="D46" s="79"/>
      <c r="E46" s="215"/>
      <c r="F46" s="215"/>
      <c r="G46" s="212"/>
      <c r="H46" s="212"/>
      <c r="I46" s="79"/>
      <c r="J46" s="81"/>
    </row>
    <row r="47" spans="1:10" x14ac:dyDescent="0.25">
      <c r="A47" s="206"/>
      <c r="B47" s="207"/>
      <c r="C47" s="207"/>
      <c r="D47" s="208"/>
      <c r="E47" s="206"/>
      <c r="F47" s="207"/>
      <c r="G47" s="207"/>
      <c r="H47" s="207"/>
      <c r="I47" s="208"/>
      <c r="J47" s="87"/>
    </row>
    <row r="48" spans="1:10" x14ac:dyDescent="0.25">
      <c r="A48" s="100"/>
      <c r="B48" s="86"/>
      <c r="C48" s="86"/>
      <c r="D48" s="79"/>
      <c r="E48" s="181"/>
      <c r="F48" s="181"/>
      <c r="G48" s="212"/>
      <c r="H48" s="212"/>
      <c r="I48" s="79"/>
      <c r="J48" s="101" t="s">
        <v>30</v>
      </c>
    </row>
    <row r="49" spans="1:10" x14ac:dyDescent="0.25">
      <c r="A49" s="100"/>
      <c r="B49" s="86"/>
      <c r="C49" s="86"/>
      <c r="D49" s="79"/>
      <c r="E49" s="181"/>
      <c r="F49" s="181"/>
      <c r="G49" s="212"/>
      <c r="H49" s="212"/>
      <c r="I49" s="79"/>
      <c r="J49" s="101" t="s">
        <v>31</v>
      </c>
    </row>
    <row r="50" spans="1:10" ht="14.45" customHeight="1" x14ac:dyDescent="0.25">
      <c r="A50" s="182" t="s">
        <v>32</v>
      </c>
      <c r="B50" s="167"/>
      <c r="C50" s="165" t="s">
        <v>441</v>
      </c>
      <c r="D50" s="166"/>
      <c r="E50" s="213" t="s">
        <v>33</v>
      </c>
      <c r="F50" s="214"/>
      <c r="G50" s="191"/>
      <c r="H50" s="192"/>
      <c r="I50" s="192"/>
      <c r="J50" s="193"/>
    </row>
    <row r="51" spans="1:10" x14ac:dyDescent="0.25">
      <c r="A51" s="100"/>
      <c r="B51" s="86"/>
      <c r="C51" s="212"/>
      <c r="D51" s="212"/>
      <c r="E51" s="181"/>
      <c r="F51" s="181"/>
      <c r="G51" s="217" t="s">
        <v>34</v>
      </c>
      <c r="H51" s="217"/>
      <c r="I51" s="217"/>
      <c r="J51" s="68"/>
    </row>
    <row r="52" spans="1:10" ht="13.9" customHeight="1" x14ac:dyDescent="0.25">
      <c r="A52" s="182" t="s">
        <v>35</v>
      </c>
      <c r="B52" s="167"/>
      <c r="C52" s="191" t="s">
        <v>442</v>
      </c>
      <c r="D52" s="192"/>
      <c r="E52" s="192"/>
      <c r="F52" s="192"/>
      <c r="G52" s="192"/>
      <c r="H52" s="192"/>
      <c r="I52" s="192"/>
      <c r="J52" s="193"/>
    </row>
    <row r="53" spans="1:10" x14ac:dyDescent="0.25">
      <c r="A53" s="78"/>
      <c r="B53" s="79"/>
      <c r="C53" s="205" t="s">
        <v>36</v>
      </c>
      <c r="D53" s="205"/>
      <c r="E53" s="205"/>
      <c r="F53" s="205"/>
      <c r="G53" s="205"/>
      <c r="H53" s="205"/>
      <c r="I53" s="205"/>
      <c r="J53" s="81"/>
    </row>
    <row r="54" spans="1:10" x14ac:dyDescent="0.25">
      <c r="A54" s="182" t="s">
        <v>37</v>
      </c>
      <c r="B54" s="167"/>
      <c r="C54" s="191">
        <v>38516321862</v>
      </c>
      <c r="D54" s="192"/>
      <c r="E54" s="193"/>
      <c r="F54" s="181"/>
      <c r="G54" s="181"/>
      <c r="H54" s="204"/>
      <c r="I54" s="204"/>
      <c r="J54" s="216"/>
    </row>
    <row r="55" spans="1:10" x14ac:dyDescent="0.25">
      <c r="A55" s="78"/>
      <c r="B55" s="79"/>
      <c r="C55" s="86"/>
      <c r="D55" s="79"/>
      <c r="E55" s="181"/>
      <c r="F55" s="181"/>
      <c r="G55" s="181"/>
      <c r="H55" s="181"/>
      <c r="I55" s="79"/>
      <c r="J55" s="81"/>
    </row>
    <row r="56" spans="1:10" ht="14.45" customHeight="1" x14ac:dyDescent="0.25">
      <c r="A56" s="182" t="s">
        <v>38</v>
      </c>
      <c r="B56" s="167"/>
      <c r="C56" s="219" t="s">
        <v>443</v>
      </c>
      <c r="D56" s="220"/>
      <c r="E56" s="220"/>
      <c r="F56" s="220"/>
      <c r="G56" s="220"/>
      <c r="H56" s="220"/>
      <c r="I56" s="220"/>
      <c r="J56" s="221"/>
    </row>
    <row r="57" spans="1:10" x14ac:dyDescent="0.25">
      <c r="A57" s="78"/>
      <c r="B57" s="79"/>
      <c r="C57" s="79"/>
      <c r="D57" s="79"/>
      <c r="E57" s="181"/>
      <c r="F57" s="181"/>
      <c r="G57" s="181"/>
      <c r="H57" s="181"/>
      <c r="I57" s="79"/>
      <c r="J57" s="81"/>
    </row>
    <row r="58" spans="1:10" x14ac:dyDescent="0.25">
      <c r="A58" s="182" t="s">
        <v>39</v>
      </c>
      <c r="B58" s="167"/>
      <c r="C58" s="219" t="s">
        <v>444</v>
      </c>
      <c r="D58" s="220"/>
      <c r="E58" s="220"/>
      <c r="F58" s="220"/>
      <c r="G58" s="220"/>
      <c r="H58" s="220"/>
      <c r="I58" s="220"/>
      <c r="J58" s="221"/>
    </row>
    <row r="59" spans="1:10" ht="14.45" customHeight="1" x14ac:dyDescent="0.25">
      <c r="A59" s="78"/>
      <c r="B59" s="79"/>
      <c r="C59" s="218" t="s">
        <v>40</v>
      </c>
      <c r="D59" s="218"/>
      <c r="E59" s="218"/>
      <c r="F59" s="218"/>
      <c r="G59" s="79"/>
      <c r="H59" s="79"/>
      <c r="I59" s="79"/>
      <c r="J59" s="81"/>
    </row>
    <row r="60" spans="1:10" x14ac:dyDescent="0.25">
      <c r="A60" s="182" t="s">
        <v>41</v>
      </c>
      <c r="B60" s="167"/>
      <c r="C60" s="219"/>
      <c r="D60" s="220"/>
      <c r="E60" s="220"/>
      <c r="F60" s="220"/>
      <c r="G60" s="220"/>
      <c r="H60" s="220"/>
      <c r="I60" s="220"/>
      <c r="J60" s="221"/>
    </row>
    <row r="61" spans="1:10" ht="14.45" customHeight="1" x14ac:dyDescent="0.25">
      <c r="A61" s="102"/>
      <c r="B61" s="103"/>
      <c r="C61" s="222" t="s">
        <v>42</v>
      </c>
      <c r="D61" s="222"/>
      <c r="E61" s="222"/>
      <c r="F61" s="222"/>
      <c r="G61" s="222"/>
      <c r="H61" s="103"/>
      <c r="I61" s="103"/>
      <c r="J61" s="104"/>
    </row>
    <row r="64" spans="1:10" ht="27" customHeight="1" x14ac:dyDescent="0.25"/>
    <row r="68" ht="38.450000000000003" customHeight="1" x14ac:dyDescent="0.25"/>
  </sheetData>
  <sheetProtection algorithmName="SHA-512" hashValue="JibTKfsf4CQiD2e+Uee6TqWpgng9N9/X0Beh/WgFLPgdZuy+KAeWdMFiJThkqn2ByfV/zRL3gz5eYgFuFGiJYw==" saltValue="Yc7h3wktv51GjMpUoWerGA==" spinCount="100000" sheet="1" objects="1" scenarios="1" insertRows="0"/>
  <mergeCells count="125">
    <mergeCell ref="C59:F59"/>
    <mergeCell ref="A60:B60"/>
    <mergeCell ref="C60:J60"/>
    <mergeCell ref="C61:G61"/>
    <mergeCell ref="A56:B56"/>
    <mergeCell ref="C56:J56"/>
    <mergeCell ref="E57:F57"/>
    <mergeCell ref="G57:H57"/>
    <mergeCell ref="A58:B58"/>
    <mergeCell ref="C58:J58"/>
    <mergeCell ref="A54:B54"/>
    <mergeCell ref="C54:E54"/>
    <mergeCell ref="F54:G54"/>
    <mergeCell ref="H54:J54"/>
    <mergeCell ref="E55:F55"/>
    <mergeCell ref="G55:H55"/>
    <mergeCell ref="C51:D51"/>
    <mergeCell ref="E51:F51"/>
    <mergeCell ref="G51:I51"/>
    <mergeCell ref="A52:B52"/>
    <mergeCell ref="C52:J52"/>
    <mergeCell ref="C53:I53"/>
    <mergeCell ref="E49:F49"/>
    <mergeCell ref="G49:H49"/>
    <mergeCell ref="A50:B50"/>
    <mergeCell ref="C50:D50"/>
    <mergeCell ref="E50:F50"/>
    <mergeCell ref="G50:J50"/>
    <mergeCell ref="E46:F46"/>
    <mergeCell ref="G46:H46"/>
    <mergeCell ref="A47:D47"/>
    <mergeCell ref="E47:I47"/>
    <mergeCell ref="E48:F48"/>
    <mergeCell ref="G48:H48"/>
    <mergeCell ref="A43:D43"/>
    <mergeCell ref="E43:I43"/>
    <mergeCell ref="C44:D44"/>
    <mergeCell ref="E44:F44"/>
    <mergeCell ref="G44:I44"/>
    <mergeCell ref="A45:D45"/>
    <mergeCell ref="E45:I45"/>
    <mergeCell ref="E40:F40"/>
    <mergeCell ref="G40:H40"/>
    <mergeCell ref="A41:D41"/>
    <mergeCell ref="E41:I41"/>
    <mergeCell ref="E42:F42"/>
    <mergeCell ref="G42:H42"/>
    <mergeCell ref="E36:F36"/>
    <mergeCell ref="G36:H36"/>
    <mergeCell ref="A37:D37"/>
    <mergeCell ref="E37:I37"/>
    <mergeCell ref="D38:I38"/>
    <mergeCell ref="A39:D39"/>
    <mergeCell ref="E39:I39"/>
    <mergeCell ref="I32:J32"/>
    <mergeCell ref="A33:B33"/>
    <mergeCell ref="D33:G33"/>
    <mergeCell ref="E34:F34"/>
    <mergeCell ref="G34:H34"/>
    <mergeCell ref="A35:D35"/>
    <mergeCell ref="E35:I35"/>
    <mergeCell ref="E30:F30"/>
    <mergeCell ref="G30:H30"/>
    <mergeCell ref="A31:B31"/>
    <mergeCell ref="D31:G31"/>
    <mergeCell ref="A32:B32"/>
    <mergeCell ref="E32:F32"/>
    <mergeCell ref="G32:H32"/>
    <mergeCell ref="E28:F28"/>
    <mergeCell ref="G28:H28"/>
    <mergeCell ref="A29:B29"/>
    <mergeCell ref="E29:F29"/>
    <mergeCell ref="G29:H29"/>
    <mergeCell ref="I29:J29"/>
    <mergeCell ref="A25:B25"/>
    <mergeCell ref="C25:J25"/>
    <mergeCell ref="E26:F26"/>
    <mergeCell ref="G26:H26"/>
    <mergeCell ref="A27:B27"/>
    <mergeCell ref="C27:J27"/>
    <mergeCell ref="E22:F22"/>
    <mergeCell ref="G22:H22"/>
    <mergeCell ref="A23:B23"/>
    <mergeCell ref="C23:J23"/>
    <mergeCell ref="E24:F24"/>
    <mergeCell ref="G24:H24"/>
    <mergeCell ref="A19:B19"/>
    <mergeCell ref="C19:J19"/>
    <mergeCell ref="E20:F20"/>
    <mergeCell ref="G20:H20"/>
    <mergeCell ref="A21:B21"/>
    <mergeCell ref="C21:D21"/>
    <mergeCell ref="E21:F21"/>
    <mergeCell ref="G21:J21"/>
    <mergeCell ref="E16:F16"/>
    <mergeCell ref="G16:H16"/>
    <mergeCell ref="C17:D17"/>
    <mergeCell ref="A18:B18"/>
    <mergeCell ref="C18:D18"/>
    <mergeCell ref="E18:F18"/>
    <mergeCell ref="G18:H18"/>
    <mergeCell ref="E14:F14"/>
    <mergeCell ref="G14:H14"/>
    <mergeCell ref="A15:B15"/>
    <mergeCell ref="E15:F15"/>
    <mergeCell ref="E12:F12"/>
    <mergeCell ref="G12:H12"/>
    <mergeCell ref="A13:B13"/>
    <mergeCell ref="E13:F13"/>
    <mergeCell ref="G13:H13"/>
    <mergeCell ref="C13:D13"/>
    <mergeCell ref="H15:I15"/>
    <mergeCell ref="C15:D15"/>
    <mergeCell ref="A8:B8"/>
    <mergeCell ref="A10:I10"/>
    <mergeCell ref="A11:B11"/>
    <mergeCell ref="C11:D11"/>
    <mergeCell ref="F11:G11"/>
    <mergeCell ref="H11:I11"/>
    <mergeCell ref="A1:C1"/>
    <mergeCell ref="A2:J2"/>
    <mergeCell ref="A4:D4"/>
    <mergeCell ref="E4:F4"/>
    <mergeCell ref="H4:I4"/>
    <mergeCell ref="A5:J5"/>
  </mergeCells>
  <dataValidations count="4">
    <dataValidation type="list" allowBlank="1" showInputMessage="1" showErrorMessage="1" sqref="C33">
      <formula1>$H$33:$I$33</formula1>
    </dataValidation>
    <dataValidation type="list" allowBlank="1" showInputMessage="1" showErrorMessage="1" sqref="C31">
      <formula1>$H$31:$I$31</formula1>
    </dataValidation>
    <dataValidation type="list" allowBlank="1" showInputMessage="1" showErrorMessage="1" sqref="C50:D50">
      <formula1>$J$48:$J$49</formula1>
    </dataValidation>
    <dataValidation type="list" allowBlank="1" showInputMessage="1" showErrorMessage="1" sqref="E8">
      <formula1>$N$3:$N$4</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topLeftCell="A97" zoomScaleNormal="100" zoomScaleSheetLayoutView="110" workbookViewId="0">
      <selection activeCell="H132" sqref="H132:I132"/>
    </sheetView>
  </sheetViews>
  <sheetFormatPr defaultColWidth="8.85546875" defaultRowHeight="12.75" x14ac:dyDescent="0.2"/>
  <cols>
    <col min="1" max="7" width="8.85546875" style="19"/>
    <col min="8" max="9" width="16.85546875" style="20" customWidth="1"/>
    <col min="10" max="10" width="10.28515625" style="19" bestFit="1" customWidth="1"/>
    <col min="11" max="16384" width="8.85546875" style="19"/>
  </cols>
  <sheetData>
    <row r="1" spans="1:9" x14ac:dyDescent="0.2">
      <c r="A1" s="230" t="s">
        <v>43</v>
      </c>
      <c r="B1" s="231"/>
      <c r="C1" s="231"/>
      <c r="D1" s="231"/>
      <c r="E1" s="231"/>
      <c r="F1" s="231"/>
      <c r="G1" s="231"/>
      <c r="H1" s="231"/>
      <c r="I1" s="231"/>
    </row>
    <row r="2" spans="1:9" x14ac:dyDescent="0.2">
      <c r="A2" s="232" t="s">
        <v>446</v>
      </c>
      <c r="B2" s="233"/>
      <c r="C2" s="233"/>
      <c r="D2" s="233"/>
      <c r="E2" s="233"/>
      <c r="F2" s="233"/>
      <c r="G2" s="233"/>
      <c r="H2" s="233"/>
      <c r="I2" s="233"/>
    </row>
    <row r="3" spans="1:9" x14ac:dyDescent="0.2">
      <c r="A3" s="234" t="s">
        <v>44</v>
      </c>
      <c r="B3" s="235"/>
      <c r="C3" s="235"/>
      <c r="D3" s="235"/>
      <c r="E3" s="235"/>
      <c r="F3" s="235"/>
      <c r="G3" s="235"/>
      <c r="H3" s="235"/>
      <c r="I3" s="235"/>
    </row>
    <row r="4" spans="1:9" x14ac:dyDescent="0.2">
      <c r="A4" s="236" t="s">
        <v>445</v>
      </c>
      <c r="B4" s="237"/>
      <c r="C4" s="237"/>
      <c r="D4" s="237"/>
      <c r="E4" s="237"/>
      <c r="F4" s="237"/>
      <c r="G4" s="237"/>
      <c r="H4" s="237"/>
      <c r="I4" s="238"/>
    </row>
    <row r="5" spans="1:9" ht="33.75" x14ac:dyDescent="0.2">
      <c r="A5" s="241" t="s">
        <v>45</v>
      </c>
      <c r="B5" s="242"/>
      <c r="C5" s="242"/>
      <c r="D5" s="242"/>
      <c r="E5" s="242"/>
      <c r="F5" s="242"/>
      <c r="G5" s="21" t="s">
        <v>46</v>
      </c>
      <c r="H5" s="22" t="s">
        <v>47</v>
      </c>
      <c r="I5" s="22" t="s">
        <v>48</v>
      </c>
    </row>
    <row r="6" spans="1:9" x14ac:dyDescent="0.2">
      <c r="A6" s="239">
        <v>1</v>
      </c>
      <c r="B6" s="240"/>
      <c r="C6" s="240"/>
      <c r="D6" s="240"/>
      <c r="E6" s="240"/>
      <c r="F6" s="240"/>
      <c r="G6" s="23">
        <v>2</v>
      </c>
      <c r="H6" s="22">
        <v>3</v>
      </c>
      <c r="I6" s="22">
        <v>4</v>
      </c>
    </row>
    <row r="7" spans="1:9" x14ac:dyDescent="0.2">
      <c r="A7" s="243"/>
      <c r="B7" s="243"/>
      <c r="C7" s="243"/>
      <c r="D7" s="243"/>
      <c r="E7" s="243"/>
      <c r="F7" s="243"/>
      <c r="G7" s="243"/>
      <c r="H7" s="243"/>
      <c r="I7" s="243"/>
    </row>
    <row r="8" spans="1:9" ht="12.75" customHeight="1" x14ac:dyDescent="0.2">
      <c r="A8" s="224" t="s">
        <v>49</v>
      </c>
      <c r="B8" s="224"/>
      <c r="C8" s="224"/>
      <c r="D8" s="224"/>
      <c r="E8" s="224"/>
      <c r="F8" s="224"/>
      <c r="G8" s="24">
        <v>1</v>
      </c>
      <c r="H8" s="25">
        <v>0</v>
      </c>
      <c r="I8" s="25">
        <v>0</v>
      </c>
    </row>
    <row r="9" spans="1:9" ht="12.75" customHeight="1" x14ac:dyDescent="0.2">
      <c r="A9" s="225" t="s">
        <v>50</v>
      </c>
      <c r="B9" s="225"/>
      <c r="C9" s="225"/>
      <c r="D9" s="225"/>
      <c r="E9" s="225"/>
      <c r="F9" s="225"/>
      <c r="G9" s="26">
        <v>2</v>
      </c>
      <c r="H9" s="27">
        <f>H10+H17+H27+H38+H43</f>
        <v>27933849628</v>
      </c>
      <c r="I9" s="27">
        <f>I10+I17+I27+I38+I43</f>
        <v>28191826850</v>
      </c>
    </row>
    <row r="10" spans="1:9" ht="12.75" customHeight="1" x14ac:dyDescent="0.2">
      <c r="A10" s="227" t="s">
        <v>51</v>
      </c>
      <c r="B10" s="227"/>
      <c r="C10" s="227"/>
      <c r="D10" s="227"/>
      <c r="E10" s="227"/>
      <c r="F10" s="227"/>
      <c r="G10" s="26">
        <v>3</v>
      </c>
      <c r="H10" s="27">
        <f>H11+H12+H13+H14+H15+H16</f>
        <v>146340465</v>
      </c>
      <c r="I10" s="27">
        <f>I11+I12+I13+I14+I15+I16</f>
        <v>138942437</v>
      </c>
    </row>
    <row r="11" spans="1:9" ht="12.75" customHeight="1" x14ac:dyDescent="0.2">
      <c r="A11" s="223" t="s">
        <v>52</v>
      </c>
      <c r="B11" s="223"/>
      <c r="C11" s="223"/>
      <c r="D11" s="223"/>
      <c r="E11" s="223"/>
      <c r="F11" s="223"/>
      <c r="G11" s="24">
        <v>4</v>
      </c>
      <c r="H11" s="108">
        <v>0</v>
      </c>
      <c r="I11" s="108">
        <v>0</v>
      </c>
    </row>
    <row r="12" spans="1:9" ht="23.45" customHeight="1" x14ac:dyDescent="0.2">
      <c r="A12" s="223" t="s">
        <v>53</v>
      </c>
      <c r="B12" s="223"/>
      <c r="C12" s="223"/>
      <c r="D12" s="223"/>
      <c r="E12" s="223"/>
      <c r="F12" s="223"/>
      <c r="G12" s="24">
        <v>5</v>
      </c>
      <c r="H12" s="108">
        <v>116170534</v>
      </c>
      <c r="I12" s="108">
        <v>102194735</v>
      </c>
    </row>
    <row r="13" spans="1:9" ht="12.75" customHeight="1" x14ac:dyDescent="0.2">
      <c r="A13" s="223" t="s">
        <v>54</v>
      </c>
      <c r="B13" s="223"/>
      <c r="C13" s="223"/>
      <c r="D13" s="223"/>
      <c r="E13" s="223"/>
      <c r="F13" s="223"/>
      <c r="G13" s="24">
        <v>6</v>
      </c>
      <c r="H13" s="108">
        <v>0</v>
      </c>
      <c r="I13" s="108">
        <v>2940713</v>
      </c>
    </row>
    <row r="14" spans="1:9" ht="12.75" customHeight="1" x14ac:dyDescent="0.2">
      <c r="A14" s="223" t="s">
        <v>55</v>
      </c>
      <c r="B14" s="223"/>
      <c r="C14" s="223"/>
      <c r="D14" s="223"/>
      <c r="E14" s="223"/>
      <c r="F14" s="223"/>
      <c r="G14" s="24">
        <v>7</v>
      </c>
      <c r="H14" s="108">
        <v>0</v>
      </c>
      <c r="I14" s="108">
        <v>0</v>
      </c>
    </row>
    <row r="15" spans="1:9" ht="12.75" customHeight="1" x14ac:dyDescent="0.2">
      <c r="A15" s="223" t="s">
        <v>56</v>
      </c>
      <c r="B15" s="223"/>
      <c r="C15" s="223"/>
      <c r="D15" s="223"/>
      <c r="E15" s="223"/>
      <c r="F15" s="223"/>
      <c r="G15" s="24">
        <v>8</v>
      </c>
      <c r="H15" s="108">
        <v>30169931</v>
      </c>
      <c r="I15" s="108">
        <v>33806989</v>
      </c>
    </row>
    <row r="16" spans="1:9" ht="12.75" customHeight="1" x14ac:dyDescent="0.2">
      <c r="A16" s="223" t="s">
        <v>57</v>
      </c>
      <c r="B16" s="223"/>
      <c r="C16" s="223"/>
      <c r="D16" s="223"/>
      <c r="E16" s="223"/>
      <c r="F16" s="223"/>
      <c r="G16" s="24">
        <v>9</v>
      </c>
      <c r="H16" s="108">
        <v>0</v>
      </c>
      <c r="I16" s="108">
        <v>0</v>
      </c>
    </row>
    <row r="17" spans="1:9" ht="12.75" customHeight="1" x14ac:dyDescent="0.2">
      <c r="A17" s="227" t="s">
        <v>58</v>
      </c>
      <c r="B17" s="227"/>
      <c r="C17" s="227"/>
      <c r="D17" s="227"/>
      <c r="E17" s="227"/>
      <c r="F17" s="227"/>
      <c r="G17" s="26">
        <v>10</v>
      </c>
      <c r="H17" s="27">
        <f>H18+H19+H20+H21+H22+H23+H24+H25+H26</f>
        <v>641787312</v>
      </c>
      <c r="I17" s="27">
        <f>I18+I19+I20+I21+I22+I23+I24+I25+I26</f>
        <v>1010044999</v>
      </c>
    </row>
    <row r="18" spans="1:9" ht="12.75" customHeight="1" x14ac:dyDescent="0.2">
      <c r="A18" s="223" t="s">
        <v>59</v>
      </c>
      <c r="B18" s="223"/>
      <c r="C18" s="223"/>
      <c r="D18" s="223"/>
      <c r="E18" s="223"/>
      <c r="F18" s="223"/>
      <c r="G18" s="24">
        <v>11</v>
      </c>
      <c r="H18" s="109">
        <v>64224123</v>
      </c>
      <c r="I18" s="109">
        <v>67718978</v>
      </c>
    </row>
    <row r="19" spans="1:9" ht="12.75" customHeight="1" x14ac:dyDescent="0.2">
      <c r="A19" s="223" t="s">
        <v>60</v>
      </c>
      <c r="B19" s="223"/>
      <c r="C19" s="223"/>
      <c r="D19" s="223"/>
      <c r="E19" s="223"/>
      <c r="F19" s="223"/>
      <c r="G19" s="24">
        <v>12</v>
      </c>
      <c r="H19" s="109">
        <v>149261270</v>
      </c>
      <c r="I19" s="109">
        <v>160432992</v>
      </c>
    </row>
    <row r="20" spans="1:9" ht="12.75" customHeight="1" x14ac:dyDescent="0.2">
      <c r="A20" s="223" t="s">
        <v>61</v>
      </c>
      <c r="B20" s="223"/>
      <c r="C20" s="223"/>
      <c r="D20" s="223"/>
      <c r="E20" s="223"/>
      <c r="F20" s="223"/>
      <c r="G20" s="24">
        <v>13</v>
      </c>
      <c r="H20" s="109">
        <v>63576001</v>
      </c>
      <c r="I20" s="109">
        <v>58526150</v>
      </c>
    </row>
    <row r="21" spans="1:9" ht="12.75" customHeight="1" x14ac:dyDescent="0.2">
      <c r="A21" s="223" t="s">
        <v>62</v>
      </c>
      <c r="B21" s="223"/>
      <c r="C21" s="223"/>
      <c r="D21" s="223"/>
      <c r="E21" s="223"/>
      <c r="F21" s="223"/>
      <c r="G21" s="24">
        <v>14</v>
      </c>
      <c r="H21" s="109">
        <v>6624839</v>
      </c>
      <c r="I21" s="109">
        <v>5819594</v>
      </c>
    </row>
    <row r="22" spans="1:9" ht="12.75" customHeight="1" x14ac:dyDescent="0.2">
      <c r="A22" s="223" t="s">
        <v>63</v>
      </c>
      <c r="B22" s="223"/>
      <c r="C22" s="223"/>
      <c r="D22" s="223"/>
      <c r="E22" s="223"/>
      <c r="F22" s="223"/>
      <c r="G22" s="24">
        <v>15</v>
      </c>
      <c r="H22" s="109">
        <v>0</v>
      </c>
      <c r="I22" s="109">
        <v>0</v>
      </c>
    </row>
    <row r="23" spans="1:9" ht="12.75" customHeight="1" x14ac:dyDescent="0.2">
      <c r="A23" s="223" t="s">
        <v>64</v>
      </c>
      <c r="B23" s="223"/>
      <c r="C23" s="223"/>
      <c r="D23" s="223"/>
      <c r="E23" s="223"/>
      <c r="F23" s="223"/>
      <c r="G23" s="24">
        <v>16</v>
      </c>
      <c r="H23" s="109">
        <v>105710992</v>
      </c>
      <c r="I23" s="109">
        <v>129609830</v>
      </c>
    </row>
    <row r="24" spans="1:9" ht="12.75" customHeight="1" x14ac:dyDescent="0.2">
      <c r="A24" s="223" t="s">
        <v>65</v>
      </c>
      <c r="B24" s="223"/>
      <c r="C24" s="223"/>
      <c r="D24" s="223"/>
      <c r="E24" s="223"/>
      <c r="F24" s="223"/>
      <c r="G24" s="24">
        <v>17</v>
      </c>
      <c r="H24" s="109">
        <v>232556878</v>
      </c>
      <c r="I24" s="109">
        <v>568104246</v>
      </c>
    </row>
    <row r="25" spans="1:9" ht="12.75" customHeight="1" x14ac:dyDescent="0.2">
      <c r="A25" s="223" t="s">
        <v>66</v>
      </c>
      <c r="B25" s="223"/>
      <c r="C25" s="223"/>
      <c r="D25" s="223"/>
      <c r="E25" s="223"/>
      <c r="F25" s="223"/>
      <c r="G25" s="24">
        <v>18</v>
      </c>
      <c r="H25" s="109">
        <v>342793</v>
      </c>
      <c r="I25" s="109">
        <v>342793</v>
      </c>
    </row>
    <row r="26" spans="1:9" ht="12.75" customHeight="1" x14ac:dyDescent="0.2">
      <c r="A26" s="223" t="s">
        <v>67</v>
      </c>
      <c r="B26" s="223"/>
      <c r="C26" s="223"/>
      <c r="D26" s="223"/>
      <c r="E26" s="223"/>
      <c r="F26" s="223"/>
      <c r="G26" s="24">
        <v>19</v>
      </c>
      <c r="H26" s="109">
        <v>19490416</v>
      </c>
      <c r="I26" s="109">
        <v>19490416</v>
      </c>
    </row>
    <row r="27" spans="1:9" ht="12.75" customHeight="1" x14ac:dyDescent="0.2">
      <c r="A27" s="227" t="s">
        <v>68</v>
      </c>
      <c r="B27" s="227"/>
      <c r="C27" s="227"/>
      <c r="D27" s="227"/>
      <c r="E27" s="227"/>
      <c r="F27" s="227"/>
      <c r="G27" s="26">
        <v>20</v>
      </c>
      <c r="H27" s="27">
        <f>SUM(H28:H37)</f>
        <v>10615373069</v>
      </c>
      <c r="I27" s="27">
        <f>SUM(I28:I37)</f>
        <v>11149506099</v>
      </c>
    </row>
    <row r="28" spans="1:9" ht="12.75" customHeight="1" x14ac:dyDescent="0.2">
      <c r="A28" s="223" t="s">
        <v>69</v>
      </c>
      <c r="B28" s="223"/>
      <c r="C28" s="223"/>
      <c r="D28" s="223"/>
      <c r="E28" s="223"/>
      <c r="F28" s="223"/>
      <c r="G28" s="24">
        <v>21</v>
      </c>
      <c r="H28" s="110">
        <v>7981529067</v>
      </c>
      <c r="I28" s="110">
        <v>7961868262</v>
      </c>
    </row>
    <row r="29" spans="1:9" ht="12.75" customHeight="1" x14ac:dyDescent="0.2">
      <c r="A29" s="223" t="s">
        <v>70</v>
      </c>
      <c r="B29" s="223"/>
      <c r="C29" s="223"/>
      <c r="D29" s="223"/>
      <c r="E29" s="223"/>
      <c r="F29" s="223"/>
      <c r="G29" s="24">
        <v>22</v>
      </c>
      <c r="H29" s="110">
        <v>0</v>
      </c>
      <c r="I29" s="110">
        <v>0</v>
      </c>
    </row>
    <row r="30" spans="1:9" ht="12.75" customHeight="1" x14ac:dyDescent="0.2">
      <c r="A30" s="223" t="s">
        <v>71</v>
      </c>
      <c r="B30" s="223"/>
      <c r="C30" s="223"/>
      <c r="D30" s="223"/>
      <c r="E30" s="223"/>
      <c r="F30" s="223"/>
      <c r="G30" s="24">
        <v>23</v>
      </c>
      <c r="H30" s="110">
        <v>624955831</v>
      </c>
      <c r="I30" s="110">
        <v>1078962037</v>
      </c>
    </row>
    <row r="31" spans="1:9" ht="24.6" customHeight="1" x14ac:dyDescent="0.2">
      <c r="A31" s="223" t="s">
        <v>72</v>
      </c>
      <c r="B31" s="223"/>
      <c r="C31" s="223"/>
      <c r="D31" s="223"/>
      <c r="E31" s="223"/>
      <c r="F31" s="223"/>
      <c r="G31" s="24">
        <v>24</v>
      </c>
      <c r="H31" s="110">
        <v>1754418905</v>
      </c>
      <c r="I31" s="110">
        <v>1890940555</v>
      </c>
    </row>
    <row r="32" spans="1:9" ht="24" customHeight="1" x14ac:dyDescent="0.2">
      <c r="A32" s="223" t="s">
        <v>73</v>
      </c>
      <c r="B32" s="223"/>
      <c r="C32" s="223"/>
      <c r="D32" s="223"/>
      <c r="E32" s="223"/>
      <c r="F32" s="223"/>
      <c r="G32" s="24">
        <v>25</v>
      </c>
      <c r="H32" s="110">
        <v>0</v>
      </c>
      <c r="I32" s="110">
        <v>0</v>
      </c>
    </row>
    <row r="33" spans="1:9" ht="26.45" customHeight="1" x14ac:dyDescent="0.2">
      <c r="A33" s="223" t="s">
        <v>74</v>
      </c>
      <c r="B33" s="223"/>
      <c r="C33" s="223"/>
      <c r="D33" s="223"/>
      <c r="E33" s="223"/>
      <c r="F33" s="223"/>
      <c r="G33" s="24">
        <v>26</v>
      </c>
      <c r="H33" s="110">
        <v>0</v>
      </c>
      <c r="I33" s="110">
        <v>0</v>
      </c>
    </row>
    <row r="34" spans="1:9" ht="12.75" customHeight="1" x14ac:dyDescent="0.2">
      <c r="A34" s="223" t="s">
        <v>75</v>
      </c>
      <c r="B34" s="223"/>
      <c r="C34" s="223"/>
      <c r="D34" s="223"/>
      <c r="E34" s="223"/>
      <c r="F34" s="223"/>
      <c r="G34" s="24">
        <v>27</v>
      </c>
      <c r="H34" s="110">
        <v>0</v>
      </c>
      <c r="I34" s="110">
        <v>0</v>
      </c>
    </row>
    <row r="35" spans="1:9" ht="12.75" customHeight="1" x14ac:dyDescent="0.2">
      <c r="A35" s="223" t="s">
        <v>76</v>
      </c>
      <c r="B35" s="223"/>
      <c r="C35" s="223"/>
      <c r="D35" s="223"/>
      <c r="E35" s="223"/>
      <c r="F35" s="223"/>
      <c r="G35" s="24">
        <v>28</v>
      </c>
      <c r="H35" s="110">
        <v>274216</v>
      </c>
      <c r="I35" s="110">
        <v>246244</v>
      </c>
    </row>
    <row r="36" spans="1:9" ht="12.75" customHeight="1" x14ac:dyDescent="0.2">
      <c r="A36" s="223" t="s">
        <v>77</v>
      </c>
      <c r="B36" s="223"/>
      <c r="C36" s="223"/>
      <c r="D36" s="223"/>
      <c r="E36" s="223"/>
      <c r="F36" s="223"/>
      <c r="G36" s="24">
        <v>29</v>
      </c>
      <c r="H36" s="110">
        <v>0</v>
      </c>
      <c r="I36" s="110">
        <v>0</v>
      </c>
    </row>
    <row r="37" spans="1:9" ht="12.75" customHeight="1" x14ac:dyDescent="0.2">
      <c r="A37" s="223" t="s">
        <v>78</v>
      </c>
      <c r="B37" s="223"/>
      <c r="C37" s="223"/>
      <c r="D37" s="223"/>
      <c r="E37" s="223"/>
      <c r="F37" s="223"/>
      <c r="G37" s="24">
        <v>30</v>
      </c>
      <c r="H37" s="110">
        <v>254195050</v>
      </c>
      <c r="I37" s="110">
        <v>217489001</v>
      </c>
    </row>
    <row r="38" spans="1:9" ht="12.75" customHeight="1" x14ac:dyDescent="0.2">
      <c r="A38" s="227" t="s">
        <v>79</v>
      </c>
      <c r="B38" s="227"/>
      <c r="C38" s="227"/>
      <c r="D38" s="227"/>
      <c r="E38" s="227"/>
      <c r="F38" s="227"/>
      <c r="G38" s="26">
        <v>31</v>
      </c>
      <c r="H38" s="27">
        <f>H39+H40+H41+H42</f>
        <v>16438593954</v>
      </c>
      <c r="I38" s="27">
        <f>I39+I40+I41+I42</f>
        <v>15847203551</v>
      </c>
    </row>
    <row r="39" spans="1:9" ht="12.75" customHeight="1" x14ac:dyDescent="0.2">
      <c r="A39" s="223" t="s">
        <v>80</v>
      </c>
      <c r="B39" s="223"/>
      <c r="C39" s="223"/>
      <c r="D39" s="223"/>
      <c r="E39" s="223"/>
      <c r="F39" s="223"/>
      <c r="G39" s="24">
        <v>32</v>
      </c>
      <c r="H39" s="111">
        <v>16438593954</v>
      </c>
      <c r="I39" s="111">
        <v>15800554657</v>
      </c>
    </row>
    <row r="40" spans="1:9" ht="23.45" customHeight="1" x14ac:dyDescent="0.2">
      <c r="A40" s="223" t="s">
        <v>81</v>
      </c>
      <c r="B40" s="223"/>
      <c r="C40" s="223"/>
      <c r="D40" s="223"/>
      <c r="E40" s="223"/>
      <c r="F40" s="223"/>
      <c r="G40" s="24">
        <v>33</v>
      </c>
      <c r="H40" s="111">
        <v>0</v>
      </c>
      <c r="I40" s="111">
        <v>0</v>
      </c>
    </row>
    <row r="41" spans="1:9" ht="12.75" customHeight="1" x14ac:dyDescent="0.2">
      <c r="A41" s="223" t="s">
        <v>82</v>
      </c>
      <c r="B41" s="223"/>
      <c r="C41" s="223"/>
      <c r="D41" s="223"/>
      <c r="E41" s="223"/>
      <c r="F41" s="223"/>
      <c r="G41" s="24">
        <v>34</v>
      </c>
      <c r="H41" s="111">
        <v>0</v>
      </c>
      <c r="I41" s="111">
        <v>0</v>
      </c>
    </row>
    <row r="42" spans="1:9" ht="12.75" customHeight="1" x14ac:dyDescent="0.2">
      <c r="A42" s="223" t="s">
        <v>83</v>
      </c>
      <c r="B42" s="223"/>
      <c r="C42" s="223"/>
      <c r="D42" s="223"/>
      <c r="E42" s="223"/>
      <c r="F42" s="223"/>
      <c r="G42" s="24">
        <v>35</v>
      </c>
      <c r="H42" s="111">
        <v>0</v>
      </c>
      <c r="I42" s="111">
        <v>46648894</v>
      </c>
    </row>
    <row r="43" spans="1:9" ht="12.75" customHeight="1" x14ac:dyDescent="0.2">
      <c r="A43" s="226" t="s">
        <v>84</v>
      </c>
      <c r="B43" s="226"/>
      <c r="C43" s="226"/>
      <c r="D43" s="226"/>
      <c r="E43" s="226"/>
      <c r="F43" s="226"/>
      <c r="G43" s="24">
        <v>36</v>
      </c>
      <c r="H43" s="111">
        <v>91754828</v>
      </c>
      <c r="I43" s="111">
        <v>46129764</v>
      </c>
    </row>
    <row r="44" spans="1:9" ht="12.75" customHeight="1" x14ac:dyDescent="0.2">
      <c r="A44" s="225" t="s">
        <v>85</v>
      </c>
      <c r="B44" s="225"/>
      <c r="C44" s="225"/>
      <c r="D44" s="225"/>
      <c r="E44" s="225"/>
      <c r="F44" s="225"/>
      <c r="G44" s="26">
        <v>37</v>
      </c>
      <c r="H44" s="27">
        <f>H45+H53+H60+H70</f>
        <v>7153050824</v>
      </c>
      <c r="I44" s="27">
        <f>I45+I53+I60+I70</f>
        <v>7481395128</v>
      </c>
    </row>
    <row r="45" spans="1:9" ht="12.75" customHeight="1" x14ac:dyDescent="0.2">
      <c r="A45" s="227" t="s">
        <v>86</v>
      </c>
      <c r="B45" s="227"/>
      <c r="C45" s="227"/>
      <c r="D45" s="227"/>
      <c r="E45" s="227"/>
      <c r="F45" s="227"/>
      <c r="G45" s="26">
        <v>38</v>
      </c>
      <c r="H45" s="27">
        <f>SUM(H46:H52)</f>
        <v>943493968</v>
      </c>
      <c r="I45" s="27">
        <f>SUM(I46:I52)</f>
        <v>315061201</v>
      </c>
    </row>
    <row r="46" spans="1:9" ht="12.75" customHeight="1" x14ac:dyDescent="0.2">
      <c r="A46" s="223" t="s">
        <v>87</v>
      </c>
      <c r="B46" s="223"/>
      <c r="C46" s="223"/>
      <c r="D46" s="223"/>
      <c r="E46" s="223"/>
      <c r="F46" s="223"/>
      <c r="G46" s="24">
        <v>39</v>
      </c>
      <c r="H46" s="112">
        <v>3799486</v>
      </c>
      <c r="I46" s="112">
        <v>3633636</v>
      </c>
    </row>
    <row r="47" spans="1:9" ht="12.75" customHeight="1" x14ac:dyDescent="0.2">
      <c r="A47" s="223" t="s">
        <v>88</v>
      </c>
      <c r="B47" s="223"/>
      <c r="C47" s="223"/>
      <c r="D47" s="223"/>
      <c r="E47" s="223"/>
      <c r="F47" s="223"/>
      <c r="G47" s="24">
        <v>40</v>
      </c>
      <c r="H47" s="112">
        <v>0</v>
      </c>
      <c r="I47" s="112">
        <v>0</v>
      </c>
    </row>
    <row r="48" spans="1:9" ht="12.75" customHeight="1" x14ac:dyDescent="0.2">
      <c r="A48" s="223" t="s">
        <v>89</v>
      </c>
      <c r="B48" s="223"/>
      <c r="C48" s="223"/>
      <c r="D48" s="223"/>
      <c r="E48" s="223"/>
      <c r="F48" s="223"/>
      <c r="G48" s="24">
        <v>41</v>
      </c>
      <c r="H48" s="112">
        <v>0</v>
      </c>
      <c r="I48" s="112">
        <v>0</v>
      </c>
    </row>
    <row r="49" spans="1:9" ht="12.75" customHeight="1" x14ac:dyDescent="0.2">
      <c r="A49" s="223" t="s">
        <v>90</v>
      </c>
      <c r="B49" s="223"/>
      <c r="C49" s="223"/>
      <c r="D49" s="223"/>
      <c r="E49" s="223"/>
      <c r="F49" s="223"/>
      <c r="G49" s="24">
        <v>42</v>
      </c>
      <c r="H49" s="112">
        <v>939694482</v>
      </c>
      <c r="I49" s="112">
        <v>311427565</v>
      </c>
    </row>
    <row r="50" spans="1:9" ht="12.75" customHeight="1" x14ac:dyDescent="0.2">
      <c r="A50" s="223" t="s">
        <v>91</v>
      </c>
      <c r="B50" s="223"/>
      <c r="C50" s="223"/>
      <c r="D50" s="223"/>
      <c r="E50" s="223"/>
      <c r="F50" s="223"/>
      <c r="G50" s="24">
        <v>43</v>
      </c>
      <c r="H50" s="112">
        <v>0</v>
      </c>
      <c r="I50" s="112">
        <v>0</v>
      </c>
    </row>
    <row r="51" spans="1:9" ht="12.75" customHeight="1" x14ac:dyDescent="0.2">
      <c r="A51" s="223" t="s">
        <v>92</v>
      </c>
      <c r="B51" s="223"/>
      <c r="C51" s="223"/>
      <c r="D51" s="223"/>
      <c r="E51" s="223"/>
      <c r="F51" s="223"/>
      <c r="G51" s="24">
        <v>44</v>
      </c>
      <c r="H51" s="112">
        <v>0</v>
      </c>
      <c r="I51" s="112">
        <v>0</v>
      </c>
    </row>
    <row r="52" spans="1:9" ht="12.75" customHeight="1" x14ac:dyDescent="0.2">
      <c r="A52" s="223" t="s">
        <v>93</v>
      </c>
      <c r="B52" s="223"/>
      <c r="C52" s="223"/>
      <c r="D52" s="223"/>
      <c r="E52" s="223"/>
      <c r="F52" s="223"/>
      <c r="G52" s="24">
        <v>45</v>
      </c>
      <c r="H52" s="112">
        <v>0</v>
      </c>
      <c r="I52" s="112">
        <v>0</v>
      </c>
    </row>
    <row r="53" spans="1:9" ht="12.75" customHeight="1" x14ac:dyDescent="0.2">
      <c r="A53" s="227" t="s">
        <v>94</v>
      </c>
      <c r="B53" s="227"/>
      <c r="C53" s="227"/>
      <c r="D53" s="227"/>
      <c r="E53" s="227"/>
      <c r="F53" s="227"/>
      <c r="G53" s="26">
        <v>46</v>
      </c>
      <c r="H53" s="27">
        <f>SUM(H54:H59)</f>
        <v>4397103045</v>
      </c>
      <c r="I53" s="27">
        <f>SUM(I54:I59)</f>
        <v>4656431044</v>
      </c>
    </row>
    <row r="54" spans="1:9" ht="12.75" customHeight="1" x14ac:dyDescent="0.2">
      <c r="A54" s="223" t="s">
        <v>95</v>
      </c>
      <c r="B54" s="223"/>
      <c r="C54" s="223"/>
      <c r="D54" s="223"/>
      <c r="E54" s="223"/>
      <c r="F54" s="223"/>
      <c r="G54" s="24">
        <v>47</v>
      </c>
      <c r="H54" s="113">
        <v>3875760585</v>
      </c>
      <c r="I54" s="113">
        <v>4495334475</v>
      </c>
    </row>
    <row r="55" spans="1:9" ht="24" customHeight="1" x14ac:dyDescent="0.2">
      <c r="A55" s="223" t="s">
        <v>96</v>
      </c>
      <c r="B55" s="223"/>
      <c r="C55" s="223"/>
      <c r="D55" s="223"/>
      <c r="E55" s="223"/>
      <c r="F55" s="223"/>
      <c r="G55" s="24">
        <v>48</v>
      </c>
      <c r="H55" s="113">
        <v>0</v>
      </c>
      <c r="I55" s="113">
        <v>0</v>
      </c>
    </row>
    <row r="56" spans="1:9" ht="12.75" customHeight="1" x14ac:dyDescent="0.2">
      <c r="A56" s="223" t="s">
        <v>97</v>
      </c>
      <c r="B56" s="223"/>
      <c r="C56" s="223"/>
      <c r="D56" s="223"/>
      <c r="E56" s="223"/>
      <c r="F56" s="223"/>
      <c r="G56" s="24">
        <v>49</v>
      </c>
      <c r="H56" s="113">
        <v>252278942</v>
      </c>
      <c r="I56" s="113">
        <v>18486179</v>
      </c>
    </row>
    <row r="57" spans="1:9" ht="12.75" customHeight="1" x14ac:dyDescent="0.2">
      <c r="A57" s="223" t="s">
        <v>98</v>
      </c>
      <c r="B57" s="223"/>
      <c r="C57" s="223"/>
      <c r="D57" s="223"/>
      <c r="E57" s="223"/>
      <c r="F57" s="223"/>
      <c r="G57" s="24">
        <v>50</v>
      </c>
      <c r="H57" s="113">
        <v>113428</v>
      </c>
      <c r="I57" s="113">
        <v>43796</v>
      </c>
    </row>
    <row r="58" spans="1:9" ht="12.75" customHeight="1" x14ac:dyDescent="0.2">
      <c r="A58" s="223" t="s">
        <v>99</v>
      </c>
      <c r="B58" s="223"/>
      <c r="C58" s="223"/>
      <c r="D58" s="223"/>
      <c r="E58" s="223"/>
      <c r="F58" s="223"/>
      <c r="G58" s="24">
        <v>51</v>
      </c>
      <c r="H58" s="113">
        <v>9008936</v>
      </c>
      <c r="I58" s="113">
        <v>1036</v>
      </c>
    </row>
    <row r="59" spans="1:9" ht="12.75" customHeight="1" x14ac:dyDescent="0.2">
      <c r="A59" s="223" t="s">
        <v>100</v>
      </c>
      <c r="B59" s="223"/>
      <c r="C59" s="223"/>
      <c r="D59" s="223"/>
      <c r="E59" s="223"/>
      <c r="F59" s="223"/>
      <c r="G59" s="24">
        <v>52</v>
      </c>
      <c r="H59" s="113">
        <v>259941154</v>
      </c>
      <c r="I59" s="113">
        <v>142565558</v>
      </c>
    </row>
    <row r="60" spans="1:9" ht="12.75" customHeight="1" x14ac:dyDescent="0.2">
      <c r="A60" s="227" t="s">
        <v>101</v>
      </c>
      <c r="B60" s="227"/>
      <c r="C60" s="227"/>
      <c r="D60" s="227"/>
      <c r="E60" s="227"/>
      <c r="F60" s="227"/>
      <c r="G60" s="26">
        <v>53</v>
      </c>
      <c r="H60" s="27">
        <f>SUM(H61:H69)</f>
        <v>437065147</v>
      </c>
      <c r="I60" s="27">
        <f>SUM(I61:I69)</f>
        <v>330735019</v>
      </c>
    </row>
    <row r="61" spans="1:9" ht="12.75" customHeight="1" x14ac:dyDescent="0.2">
      <c r="A61" s="223" t="s">
        <v>102</v>
      </c>
      <c r="B61" s="223"/>
      <c r="C61" s="223"/>
      <c r="D61" s="223"/>
      <c r="E61" s="223"/>
      <c r="F61" s="223"/>
      <c r="G61" s="24">
        <v>54</v>
      </c>
      <c r="H61" s="114">
        <v>0</v>
      </c>
      <c r="I61" s="114">
        <v>0</v>
      </c>
    </row>
    <row r="62" spans="1:9" ht="12.75" customHeight="1" x14ac:dyDescent="0.2">
      <c r="A62" s="223" t="s">
        <v>103</v>
      </c>
      <c r="B62" s="223"/>
      <c r="C62" s="223"/>
      <c r="D62" s="223"/>
      <c r="E62" s="223"/>
      <c r="F62" s="223"/>
      <c r="G62" s="24">
        <v>55</v>
      </c>
      <c r="H62" s="114">
        <v>0</v>
      </c>
      <c r="I62" s="114">
        <v>0</v>
      </c>
    </row>
    <row r="63" spans="1:9" ht="12.75" customHeight="1" x14ac:dyDescent="0.2">
      <c r="A63" s="223" t="s">
        <v>104</v>
      </c>
      <c r="B63" s="223"/>
      <c r="C63" s="223"/>
      <c r="D63" s="223"/>
      <c r="E63" s="223"/>
      <c r="F63" s="223"/>
      <c r="G63" s="24">
        <v>56</v>
      </c>
      <c r="H63" s="114">
        <v>214309520</v>
      </c>
      <c r="I63" s="114">
        <v>117304526</v>
      </c>
    </row>
    <row r="64" spans="1:9" ht="23.45" customHeight="1" x14ac:dyDescent="0.2">
      <c r="A64" s="223" t="s">
        <v>105</v>
      </c>
      <c r="B64" s="223"/>
      <c r="C64" s="223"/>
      <c r="D64" s="223"/>
      <c r="E64" s="223"/>
      <c r="F64" s="223"/>
      <c r="G64" s="24">
        <v>57</v>
      </c>
      <c r="H64" s="114">
        <v>0</v>
      </c>
      <c r="I64" s="114">
        <v>0</v>
      </c>
    </row>
    <row r="65" spans="1:9" ht="21" customHeight="1" x14ac:dyDescent="0.2">
      <c r="A65" s="223" t="s">
        <v>106</v>
      </c>
      <c r="B65" s="223"/>
      <c r="C65" s="223"/>
      <c r="D65" s="223"/>
      <c r="E65" s="223"/>
      <c r="F65" s="223"/>
      <c r="G65" s="24">
        <v>58</v>
      </c>
      <c r="H65" s="114">
        <v>0</v>
      </c>
      <c r="I65" s="114">
        <v>0</v>
      </c>
    </row>
    <row r="66" spans="1:9" ht="22.9" customHeight="1" x14ac:dyDescent="0.2">
      <c r="A66" s="223" t="s">
        <v>107</v>
      </c>
      <c r="B66" s="223"/>
      <c r="C66" s="223"/>
      <c r="D66" s="223"/>
      <c r="E66" s="223"/>
      <c r="F66" s="223"/>
      <c r="G66" s="24">
        <v>59</v>
      </c>
      <c r="H66" s="114">
        <v>0</v>
      </c>
      <c r="I66" s="114">
        <v>0</v>
      </c>
    </row>
    <row r="67" spans="1:9" ht="12.75" customHeight="1" x14ac:dyDescent="0.2">
      <c r="A67" s="223" t="s">
        <v>108</v>
      </c>
      <c r="B67" s="223"/>
      <c r="C67" s="223"/>
      <c r="D67" s="223"/>
      <c r="E67" s="223"/>
      <c r="F67" s="223"/>
      <c r="G67" s="24">
        <v>60</v>
      </c>
      <c r="H67" s="114">
        <v>0</v>
      </c>
      <c r="I67" s="114">
        <v>0</v>
      </c>
    </row>
    <row r="68" spans="1:9" ht="12.75" customHeight="1" x14ac:dyDescent="0.2">
      <c r="A68" s="223" t="s">
        <v>109</v>
      </c>
      <c r="B68" s="223"/>
      <c r="C68" s="223"/>
      <c r="D68" s="223"/>
      <c r="E68" s="223"/>
      <c r="F68" s="223"/>
      <c r="G68" s="24">
        <v>61</v>
      </c>
      <c r="H68" s="114">
        <v>57570459</v>
      </c>
      <c r="I68" s="114">
        <v>49915454</v>
      </c>
    </row>
    <row r="69" spans="1:9" ht="12.75" customHeight="1" x14ac:dyDescent="0.2">
      <c r="A69" s="223" t="s">
        <v>110</v>
      </c>
      <c r="B69" s="223"/>
      <c r="C69" s="223"/>
      <c r="D69" s="223"/>
      <c r="E69" s="223"/>
      <c r="F69" s="223"/>
      <c r="G69" s="24">
        <v>62</v>
      </c>
      <c r="H69" s="114">
        <v>165185168</v>
      </c>
      <c r="I69" s="114">
        <v>163515039</v>
      </c>
    </row>
    <row r="70" spans="1:9" ht="12.75" customHeight="1" x14ac:dyDescent="0.2">
      <c r="A70" s="226" t="s">
        <v>111</v>
      </c>
      <c r="B70" s="226"/>
      <c r="C70" s="226"/>
      <c r="D70" s="226"/>
      <c r="E70" s="226"/>
      <c r="F70" s="226"/>
      <c r="G70" s="24">
        <v>63</v>
      </c>
      <c r="H70" s="114">
        <v>1375388664</v>
      </c>
      <c r="I70" s="114">
        <v>2179167864</v>
      </c>
    </row>
    <row r="71" spans="1:9" ht="12.75" customHeight="1" x14ac:dyDescent="0.2">
      <c r="A71" s="224" t="s">
        <v>112</v>
      </c>
      <c r="B71" s="224"/>
      <c r="C71" s="224"/>
      <c r="D71" s="224"/>
      <c r="E71" s="224"/>
      <c r="F71" s="224"/>
      <c r="G71" s="24">
        <v>64</v>
      </c>
      <c r="H71" s="114">
        <v>19799737</v>
      </c>
      <c r="I71" s="114">
        <v>12792419</v>
      </c>
    </row>
    <row r="72" spans="1:9" ht="12.75" customHeight="1" x14ac:dyDescent="0.2">
      <c r="A72" s="225" t="s">
        <v>113</v>
      </c>
      <c r="B72" s="225"/>
      <c r="C72" s="225"/>
      <c r="D72" s="225"/>
      <c r="E72" s="225"/>
      <c r="F72" s="225"/>
      <c r="G72" s="26">
        <v>65</v>
      </c>
      <c r="H72" s="27">
        <f>H8+H9+H44+H71</f>
        <v>35106700189</v>
      </c>
      <c r="I72" s="27">
        <f>I8+I9+I44+I71</f>
        <v>35686014397</v>
      </c>
    </row>
    <row r="73" spans="1:9" ht="12.75" customHeight="1" x14ac:dyDescent="0.2">
      <c r="A73" s="224" t="s">
        <v>114</v>
      </c>
      <c r="B73" s="224"/>
      <c r="C73" s="224"/>
      <c r="D73" s="224"/>
      <c r="E73" s="224"/>
      <c r="F73" s="224"/>
      <c r="G73" s="24">
        <v>66</v>
      </c>
      <c r="H73" s="115">
        <v>3627657361</v>
      </c>
      <c r="I73" s="115">
        <v>3623859218</v>
      </c>
    </row>
    <row r="74" spans="1:9" x14ac:dyDescent="0.2">
      <c r="A74" s="228" t="s">
        <v>115</v>
      </c>
      <c r="B74" s="229"/>
      <c r="C74" s="229"/>
      <c r="D74" s="229"/>
      <c r="E74" s="229"/>
      <c r="F74" s="229"/>
      <c r="G74" s="229"/>
      <c r="H74" s="229"/>
      <c r="I74" s="229"/>
    </row>
    <row r="75" spans="1:9" ht="12.75" customHeight="1" x14ac:dyDescent="0.2">
      <c r="A75" s="225" t="s">
        <v>116</v>
      </c>
      <c r="B75" s="225"/>
      <c r="C75" s="225"/>
      <c r="D75" s="225"/>
      <c r="E75" s="225"/>
      <c r="F75" s="225"/>
      <c r="G75" s="26">
        <v>67</v>
      </c>
      <c r="H75" s="27">
        <f>H76+H77+H78+H84+H85+H89+H92+H95</f>
        <v>26158879035</v>
      </c>
      <c r="I75" s="27">
        <f>I76+I77+I78+I84+I85+I89+I92+I95</f>
        <v>27344743994</v>
      </c>
    </row>
    <row r="76" spans="1:9" ht="12.75" customHeight="1" x14ac:dyDescent="0.2">
      <c r="A76" s="226" t="s">
        <v>117</v>
      </c>
      <c r="B76" s="226"/>
      <c r="C76" s="226"/>
      <c r="D76" s="226"/>
      <c r="E76" s="226"/>
      <c r="F76" s="226"/>
      <c r="G76" s="24">
        <v>68</v>
      </c>
      <c r="H76" s="116">
        <v>19792159200</v>
      </c>
      <c r="I76" s="116">
        <v>19792159200</v>
      </c>
    </row>
    <row r="77" spans="1:9" ht="12.75" customHeight="1" x14ac:dyDescent="0.2">
      <c r="A77" s="226" t="s">
        <v>118</v>
      </c>
      <c r="B77" s="226"/>
      <c r="C77" s="226"/>
      <c r="D77" s="226"/>
      <c r="E77" s="226"/>
      <c r="F77" s="226"/>
      <c r="G77" s="24">
        <v>69</v>
      </c>
      <c r="H77" s="116">
        <v>0</v>
      </c>
      <c r="I77" s="116">
        <v>0</v>
      </c>
    </row>
    <row r="78" spans="1:9" ht="12.75" customHeight="1" x14ac:dyDescent="0.2">
      <c r="A78" s="227" t="s">
        <v>119</v>
      </c>
      <c r="B78" s="227"/>
      <c r="C78" s="227"/>
      <c r="D78" s="227"/>
      <c r="E78" s="227"/>
      <c r="F78" s="227"/>
      <c r="G78" s="26">
        <v>70</v>
      </c>
      <c r="H78" s="27">
        <f>SUM(H79:H83)</f>
        <v>487701173</v>
      </c>
      <c r="I78" s="27">
        <f>SUM(I79:I83)</f>
        <v>487701173</v>
      </c>
    </row>
    <row r="79" spans="1:9" ht="12.75" customHeight="1" x14ac:dyDescent="0.2">
      <c r="A79" s="223" t="s">
        <v>120</v>
      </c>
      <c r="B79" s="223"/>
      <c r="C79" s="223"/>
      <c r="D79" s="223"/>
      <c r="E79" s="223"/>
      <c r="F79" s="223"/>
      <c r="G79" s="24">
        <v>71</v>
      </c>
      <c r="H79" s="117">
        <v>423764524</v>
      </c>
      <c r="I79" s="117">
        <v>423764524</v>
      </c>
    </row>
    <row r="80" spans="1:9" ht="12.75" customHeight="1" x14ac:dyDescent="0.2">
      <c r="A80" s="223" t="s">
        <v>121</v>
      </c>
      <c r="B80" s="223"/>
      <c r="C80" s="223"/>
      <c r="D80" s="223"/>
      <c r="E80" s="223"/>
      <c r="F80" s="223"/>
      <c r="G80" s="24">
        <v>72</v>
      </c>
      <c r="H80" s="117">
        <v>0</v>
      </c>
      <c r="I80" s="117">
        <v>0</v>
      </c>
    </row>
    <row r="81" spans="1:9" ht="12.75" customHeight="1" x14ac:dyDescent="0.2">
      <c r="A81" s="223" t="s">
        <v>122</v>
      </c>
      <c r="B81" s="223"/>
      <c r="C81" s="223"/>
      <c r="D81" s="223"/>
      <c r="E81" s="223"/>
      <c r="F81" s="223"/>
      <c r="G81" s="24">
        <v>73</v>
      </c>
      <c r="H81" s="117">
        <v>0</v>
      </c>
      <c r="I81" s="117">
        <v>0</v>
      </c>
    </row>
    <row r="82" spans="1:9" ht="12.75" customHeight="1" x14ac:dyDescent="0.2">
      <c r="A82" s="223" t="s">
        <v>123</v>
      </c>
      <c r="B82" s="223"/>
      <c r="C82" s="223"/>
      <c r="D82" s="223"/>
      <c r="E82" s="223"/>
      <c r="F82" s="223"/>
      <c r="G82" s="24">
        <v>74</v>
      </c>
      <c r="H82" s="117">
        <v>0</v>
      </c>
      <c r="I82" s="117">
        <v>0</v>
      </c>
    </row>
    <row r="83" spans="1:9" ht="12.75" customHeight="1" x14ac:dyDescent="0.2">
      <c r="A83" s="223" t="s">
        <v>124</v>
      </c>
      <c r="B83" s="223"/>
      <c r="C83" s="223"/>
      <c r="D83" s="223"/>
      <c r="E83" s="223"/>
      <c r="F83" s="223"/>
      <c r="G83" s="24">
        <v>75</v>
      </c>
      <c r="H83" s="117">
        <v>63936649</v>
      </c>
      <c r="I83" s="117">
        <v>63936649</v>
      </c>
    </row>
    <row r="84" spans="1:9" ht="12.75" customHeight="1" x14ac:dyDescent="0.2">
      <c r="A84" s="226" t="s">
        <v>125</v>
      </c>
      <c r="B84" s="226"/>
      <c r="C84" s="226"/>
      <c r="D84" s="226"/>
      <c r="E84" s="226"/>
      <c r="F84" s="226"/>
      <c r="G84" s="24">
        <v>76</v>
      </c>
      <c r="H84" s="117">
        <v>0</v>
      </c>
      <c r="I84" s="117">
        <v>0</v>
      </c>
    </row>
    <row r="85" spans="1:9" ht="12.75" customHeight="1" x14ac:dyDescent="0.2">
      <c r="A85" s="227" t="s">
        <v>126</v>
      </c>
      <c r="B85" s="227"/>
      <c r="C85" s="227"/>
      <c r="D85" s="227"/>
      <c r="E85" s="227"/>
      <c r="F85" s="227"/>
      <c r="G85" s="26">
        <v>77</v>
      </c>
      <c r="H85" s="27">
        <f>H86+H87+H88</f>
        <v>88364717</v>
      </c>
      <c r="I85" s="27">
        <f>I86+I87+I88</f>
        <v>60604836</v>
      </c>
    </row>
    <row r="86" spans="1:9" ht="12.75" customHeight="1" x14ac:dyDescent="0.2">
      <c r="A86" s="223" t="s">
        <v>127</v>
      </c>
      <c r="B86" s="223"/>
      <c r="C86" s="223"/>
      <c r="D86" s="223"/>
      <c r="E86" s="223"/>
      <c r="F86" s="223"/>
      <c r="G86" s="24">
        <v>78</v>
      </c>
      <c r="H86" s="118">
        <v>88364717</v>
      </c>
      <c r="I86" s="118">
        <v>60604836</v>
      </c>
    </row>
    <row r="87" spans="1:9" ht="12.75" customHeight="1" x14ac:dyDescent="0.2">
      <c r="A87" s="223" t="s">
        <v>128</v>
      </c>
      <c r="B87" s="223"/>
      <c r="C87" s="223"/>
      <c r="D87" s="223"/>
      <c r="E87" s="223"/>
      <c r="F87" s="223"/>
      <c r="G87" s="24">
        <v>79</v>
      </c>
      <c r="H87" s="118">
        <v>0</v>
      </c>
      <c r="I87" s="118">
        <v>0</v>
      </c>
    </row>
    <row r="88" spans="1:9" ht="12.75" customHeight="1" x14ac:dyDescent="0.2">
      <c r="A88" s="223" t="s">
        <v>129</v>
      </c>
      <c r="B88" s="223"/>
      <c r="C88" s="223"/>
      <c r="D88" s="223"/>
      <c r="E88" s="223"/>
      <c r="F88" s="223"/>
      <c r="G88" s="24">
        <v>80</v>
      </c>
      <c r="H88" s="118">
        <v>0</v>
      </c>
      <c r="I88" s="118">
        <v>0</v>
      </c>
    </row>
    <row r="89" spans="1:9" ht="21.6" customHeight="1" x14ac:dyDescent="0.2">
      <c r="A89" s="227" t="s">
        <v>130</v>
      </c>
      <c r="B89" s="227"/>
      <c r="C89" s="227"/>
      <c r="D89" s="227"/>
      <c r="E89" s="227"/>
      <c r="F89" s="227"/>
      <c r="G89" s="26">
        <v>81</v>
      </c>
      <c r="H89" s="27">
        <f>H90-H91</f>
        <v>4683346284</v>
      </c>
      <c r="I89" s="27">
        <f>I90-I91</f>
        <v>5790998496</v>
      </c>
    </row>
    <row r="90" spans="1:9" ht="12.75" customHeight="1" x14ac:dyDescent="0.2">
      <c r="A90" s="223" t="s">
        <v>131</v>
      </c>
      <c r="B90" s="223"/>
      <c r="C90" s="223"/>
      <c r="D90" s="223"/>
      <c r="E90" s="223"/>
      <c r="F90" s="223"/>
      <c r="G90" s="24">
        <v>82</v>
      </c>
      <c r="H90" s="119">
        <v>4683346284</v>
      </c>
      <c r="I90" s="119">
        <v>5790998496</v>
      </c>
    </row>
    <row r="91" spans="1:9" ht="12.75" customHeight="1" x14ac:dyDescent="0.2">
      <c r="A91" s="223" t="s">
        <v>132</v>
      </c>
      <c r="B91" s="223"/>
      <c r="C91" s="223"/>
      <c r="D91" s="223"/>
      <c r="E91" s="223"/>
      <c r="F91" s="223"/>
      <c r="G91" s="24">
        <v>83</v>
      </c>
      <c r="H91" s="119">
        <v>0</v>
      </c>
      <c r="I91" s="119">
        <v>0</v>
      </c>
    </row>
    <row r="92" spans="1:9" ht="12.75" customHeight="1" x14ac:dyDescent="0.2">
      <c r="A92" s="227" t="s">
        <v>133</v>
      </c>
      <c r="B92" s="227"/>
      <c r="C92" s="227"/>
      <c r="D92" s="227"/>
      <c r="E92" s="227"/>
      <c r="F92" s="227"/>
      <c r="G92" s="26">
        <v>84</v>
      </c>
      <c r="H92" s="27">
        <f>H93-H94</f>
        <v>1107307661</v>
      </c>
      <c r="I92" s="27">
        <f>I93-I94</f>
        <v>1213280289</v>
      </c>
    </row>
    <row r="93" spans="1:9" ht="12.75" customHeight="1" x14ac:dyDescent="0.2">
      <c r="A93" s="223" t="s">
        <v>134</v>
      </c>
      <c r="B93" s="223"/>
      <c r="C93" s="223"/>
      <c r="D93" s="223"/>
      <c r="E93" s="223"/>
      <c r="F93" s="223"/>
      <c r="G93" s="24">
        <v>85</v>
      </c>
      <c r="H93" s="120">
        <v>1107307661</v>
      </c>
      <c r="I93" s="120">
        <v>1213280289</v>
      </c>
    </row>
    <row r="94" spans="1:9" ht="12.75" customHeight="1" x14ac:dyDescent="0.2">
      <c r="A94" s="223" t="s">
        <v>135</v>
      </c>
      <c r="B94" s="223"/>
      <c r="C94" s="223"/>
      <c r="D94" s="223"/>
      <c r="E94" s="223"/>
      <c r="F94" s="223"/>
      <c r="G94" s="24">
        <v>86</v>
      </c>
      <c r="H94" s="120">
        <v>0</v>
      </c>
      <c r="I94" s="120">
        <v>0</v>
      </c>
    </row>
    <row r="95" spans="1:9" ht="12.75" customHeight="1" x14ac:dyDescent="0.2">
      <c r="A95" s="226" t="s">
        <v>136</v>
      </c>
      <c r="B95" s="226"/>
      <c r="C95" s="226"/>
      <c r="D95" s="226"/>
      <c r="E95" s="226"/>
      <c r="F95" s="226"/>
      <c r="G95" s="24">
        <v>87</v>
      </c>
      <c r="H95" s="120">
        <v>0</v>
      </c>
      <c r="I95" s="120">
        <v>0</v>
      </c>
    </row>
    <row r="96" spans="1:9" ht="12.75" customHeight="1" x14ac:dyDescent="0.2">
      <c r="A96" s="225" t="s">
        <v>137</v>
      </c>
      <c r="B96" s="225"/>
      <c r="C96" s="225"/>
      <c r="D96" s="225"/>
      <c r="E96" s="225"/>
      <c r="F96" s="225"/>
      <c r="G96" s="26">
        <v>88</v>
      </c>
      <c r="H96" s="27">
        <f>SUM(H97:H102)</f>
        <v>223593493</v>
      </c>
      <c r="I96" s="27">
        <f>SUM(I97:I102)</f>
        <v>223584100</v>
      </c>
    </row>
    <row r="97" spans="1:9" ht="21.6" customHeight="1" x14ac:dyDescent="0.2">
      <c r="A97" s="223" t="s">
        <v>138</v>
      </c>
      <c r="B97" s="223"/>
      <c r="C97" s="223"/>
      <c r="D97" s="223"/>
      <c r="E97" s="223"/>
      <c r="F97" s="223"/>
      <c r="G97" s="24">
        <v>89</v>
      </c>
      <c r="H97" s="121">
        <v>24267317</v>
      </c>
      <c r="I97" s="121">
        <v>24303346</v>
      </c>
    </row>
    <row r="98" spans="1:9" ht="12.75" customHeight="1" x14ac:dyDescent="0.2">
      <c r="A98" s="223" t="s">
        <v>139</v>
      </c>
      <c r="B98" s="223"/>
      <c r="C98" s="223"/>
      <c r="D98" s="223"/>
      <c r="E98" s="223"/>
      <c r="F98" s="223"/>
      <c r="G98" s="24">
        <v>90</v>
      </c>
      <c r="H98" s="121">
        <v>0</v>
      </c>
      <c r="I98" s="121">
        <v>0</v>
      </c>
    </row>
    <row r="99" spans="1:9" ht="12.75" customHeight="1" x14ac:dyDescent="0.2">
      <c r="A99" s="223" t="s">
        <v>140</v>
      </c>
      <c r="B99" s="223"/>
      <c r="C99" s="223"/>
      <c r="D99" s="223"/>
      <c r="E99" s="223"/>
      <c r="F99" s="223"/>
      <c r="G99" s="24">
        <v>91</v>
      </c>
      <c r="H99" s="121">
        <v>177695359</v>
      </c>
      <c r="I99" s="121">
        <v>177649937</v>
      </c>
    </row>
    <row r="100" spans="1:9" ht="12.75" customHeight="1" x14ac:dyDescent="0.2">
      <c r="A100" s="223" t="s">
        <v>141</v>
      </c>
      <c r="B100" s="223"/>
      <c r="C100" s="223"/>
      <c r="D100" s="223"/>
      <c r="E100" s="223"/>
      <c r="F100" s="223"/>
      <c r="G100" s="24">
        <v>92</v>
      </c>
      <c r="H100" s="121">
        <v>0</v>
      </c>
      <c r="I100" s="121">
        <v>0</v>
      </c>
    </row>
    <row r="101" spans="1:9" ht="12.75" customHeight="1" x14ac:dyDescent="0.2">
      <c r="A101" s="223" t="s">
        <v>142</v>
      </c>
      <c r="B101" s="223"/>
      <c r="C101" s="223"/>
      <c r="D101" s="223"/>
      <c r="E101" s="223"/>
      <c r="F101" s="223"/>
      <c r="G101" s="24">
        <v>93</v>
      </c>
      <c r="H101" s="121">
        <v>0</v>
      </c>
      <c r="I101" s="121">
        <v>0</v>
      </c>
    </row>
    <row r="102" spans="1:9" ht="12.75" customHeight="1" x14ac:dyDescent="0.2">
      <c r="A102" s="223" t="s">
        <v>143</v>
      </c>
      <c r="B102" s="223"/>
      <c r="C102" s="223"/>
      <c r="D102" s="223"/>
      <c r="E102" s="223"/>
      <c r="F102" s="223"/>
      <c r="G102" s="24">
        <v>94</v>
      </c>
      <c r="H102" s="121">
        <v>21630817</v>
      </c>
      <c r="I102" s="121">
        <v>21630817</v>
      </c>
    </row>
    <row r="103" spans="1:9" ht="12.75" customHeight="1" x14ac:dyDescent="0.2">
      <c r="A103" s="225" t="s">
        <v>144</v>
      </c>
      <c r="B103" s="225"/>
      <c r="C103" s="225"/>
      <c r="D103" s="225"/>
      <c r="E103" s="225"/>
      <c r="F103" s="225"/>
      <c r="G103" s="26">
        <v>95</v>
      </c>
      <c r="H103" s="27">
        <f>SUM(H104:H114)</f>
        <v>4617932686</v>
      </c>
      <c r="I103" s="27">
        <f>SUM(I104:I114)</f>
        <v>4789237574</v>
      </c>
    </row>
    <row r="104" spans="1:9" ht="12.75" customHeight="1" x14ac:dyDescent="0.2">
      <c r="A104" s="223" t="s">
        <v>145</v>
      </c>
      <c r="B104" s="223"/>
      <c r="C104" s="223"/>
      <c r="D104" s="223"/>
      <c r="E104" s="223"/>
      <c r="F104" s="223"/>
      <c r="G104" s="24">
        <v>96</v>
      </c>
      <c r="H104" s="122">
        <v>4589525</v>
      </c>
      <c r="I104" s="122">
        <v>4319032</v>
      </c>
    </row>
    <row r="105" spans="1:9" ht="12.75" customHeight="1" x14ac:dyDescent="0.2">
      <c r="A105" s="223" t="s">
        <v>146</v>
      </c>
      <c r="B105" s="223"/>
      <c r="C105" s="223"/>
      <c r="D105" s="223"/>
      <c r="E105" s="223"/>
      <c r="F105" s="223"/>
      <c r="G105" s="24">
        <v>97</v>
      </c>
      <c r="H105" s="122">
        <v>0</v>
      </c>
      <c r="I105" s="122">
        <v>0</v>
      </c>
    </row>
    <row r="106" spans="1:9" ht="12.75" customHeight="1" x14ac:dyDescent="0.2">
      <c r="A106" s="223" t="s">
        <v>147</v>
      </c>
      <c r="B106" s="223"/>
      <c r="C106" s="223"/>
      <c r="D106" s="223"/>
      <c r="E106" s="223"/>
      <c r="F106" s="223"/>
      <c r="G106" s="24">
        <v>98</v>
      </c>
      <c r="H106" s="122">
        <v>0</v>
      </c>
      <c r="I106" s="122">
        <v>0</v>
      </c>
    </row>
    <row r="107" spans="1:9" ht="22.15" customHeight="1" x14ac:dyDescent="0.2">
      <c r="A107" s="223" t="s">
        <v>148</v>
      </c>
      <c r="B107" s="223"/>
      <c r="C107" s="223"/>
      <c r="D107" s="223"/>
      <c r="E107" s="223"/>
      <c r="F107" s="223"/>
      <c r="G107" s="24">
        <v>99</v>
      </c>
      <c r="H107" s="122">
        <v>0</v>
      </c>
      <c r="I107" s="122">
        <v>0</v>
      </c>
    </row>
    <row r="108" spans="1:9" ht="12.75" customHeight="1" x14ac:dyDescent="0.2">
      <c r="A108" s="223" t="s">
        <v>149</v>
      </c>
      <c r="B108" s="223"/>
      <c r="C108" s="223"/>
      <c r="D108" s="223"/>
      <c r="E108" s="223"/>
      <c r="F108" s="223"/>
      <c r="G108" s="24">
        <v>100</v>
      </c>
      <c r="H108" s="122">
        <v>0</v>
      </c>
      <c r="I108" s="122">
        <v>0</v>
      </c>
    </row>
    <row r="109" spans="1:9" ht="12.75" customHeight="1" x14ac:dyDescent="0.2">
      <c r="A109" s="223" t="s">
        <v>150</v>
      </c>
      <c r="B109" s="223"/>
      <c r="C109" s="223"/>
      <c r="D109" s="223"/>
      <c r="E109" s="223"/>
      <c r="F109" s="223"/>
      <c r="G109" s="24">
        <v>101</v>
      </c>
      <c r="H109" s="122">
        <v>182209744</v>
      </c>
      <c r="I109" s="122">
        <v>448661371</v>
      </c>
    </row>
    <row r="110" spans="1:9" ht="12.75" customHeight="1" x14ac:dyDescent="0.2">
      <c r="A110" s="223" t="s">
        <v>151</v>
      </c>
      <c r="B110" s="223"/>
      <c r="C110" s="223"/>
      <c r="D110" s="223"/>
      <c r="E110" s="223"/>
      <c r="F110" s="223"/>
      <c r="G110" s="24">
        <v>102</v>
      </c>
      <c r="H110" s="122">
        <v>0</v>
      </c>
      <c r="I110" s="122">
        <v>0</v>
      </c>
    </row>
    <row r="111" spans="1:9" ht="12.75" customHeight="1" x14ac:dyDescent="0.2">
      <c r="A111" s="223" t="s">
        <v>152</v>
      </c>
      <c r="B111" s="223"/>
      <c r="C111" s="223"/>
      <c r="D111" s="223"/>
      <c r="E111" s="223"/>
      <c r="F111" s="223"/>
      <c r="G111" s="24">
        <v>103</v>
      </c>
      <c r="H111" s="123">
        <v>10459043</v>
      </c>
      <c r="I111" s="123">
        <v>10060463</v>
      </c>
    </row>
    <row r="112" spans="1:9" ht="12.75" customHeight="1" x14ac:dyDescent="0.2">
      <c r="A112" s="223" t="s">
        <v>153</v>
      </c>
      <c r="B112" s="223"/>
      <c r="C112" s="223"/>
      <c r="D112" s="223"/>
      <c r="E112" s="223"/>
      <c r="F112" s="223"/>
      <c r="G112" s="24">
        <v>104</v>
      </c>
      <c r="H112" s="123">
        <v>3518704171</v>
      </c>
      <c r="I112" s="123">
        <v>3502389399</v>
      </c>
    </row>
    <row r="113" spans="1:9" ht="12.75" customHeight="1" x14ac:dyDescent="0.2">
      <c r="A113" s="223" t="s">
        <v>154</v>
      </c>
      <c r="B113" s="223"/>
      <c r="C113" s="223"/>
      <c r="D113" s="223"/>
      <c r="E113" s="223"/>
      <c r="F113" s="223"/>
      <c r="G113" s="24">
        <v>105</v>
      </c>
      <c r="H113" s="123">
        <v>883516378</v>
      </c>
      <c r="I113" s="123">
        <v>812301803</v>
      </c>
    </row>
    <row r="114" spans="1:9" ht="12.75" customHeight="1" x14ac:dyDescent="0.2">
      <c r="A114" s="223" t="s">
        <v>155</v>
      </c>
      <c r="B114" s="223"/>
      <c r="C114" s="223"/>
      <c r="D114" s="223"/>
      <c r="E114" s="223"/>
      <c r="F114" s="223"/>
      <c r="G114" s="24">
        <v>106</v>
      </c>
      <c r="H114" s="123">
        <v>18453825</v>
      </c>
      <c r="I114" s="123">
        <v>11505506</v>
      </c>
    </row>
    <row r="115" spans="1:9" ht="12.75" customHeight="1" x14ac:dyDescent="0.2">
      <c r="A115" s="225" t="s">
        <v>156</v>
      </c>
      <c r="B115" s="225"/>
      <c r="C115" s="225"/>
      <c r="D115" s="225"/>
      <c r="E115" s="225"/>
      <c r="F115" s="225"/>
      <c r="G115" s="26">
        <v>107</v>
      </c>
      <c r="H115" s="27">
        <f>SUM(H116:H129)</f>
        <v>4086761495</v>
      </c>
      <c r="I115" s="27">
        <f>SUM(I116:I129)</f>
        <v>3299487016</v>
      </c>
    </row>
    <row r="116" spans="1:9" ht="12.75" customHeight="1" x14ac:dyDescent="0.2">
      <c r="A116" s="223" t="s">
        <v>157</v>
      </c>
      <c r="B116" s="223"/>
      <c r="C116" s="223"/>
      <c r="D116" s="223"/>
      <c r="E116" s="223"/>
      <c r="F116" s="223"/>
      <c r="G116" s="24">
        <v>108</v>
      </c>
      <c r="H116" s="124">
        <v>3570336451</v>
      </c>
      <c r="I116" s="124">
        <v>2798993345</v>
      </c>
    </row>
    <row r="117" spans="1:9" ht="12.75" customHeight="1" x14ac:dyDescent="0.2">
      <c r="A117" s="223" t="s">
        <v>158</v>
      </c>
      <c r="B117" s="223"/>
      <c r="C117" s="223"/>
      <c r="D117" s="223"/>
      <c r="E117" s="223"/>
      <c r="F117" s="223"/>
      <c r="G117" s="24">
        <v>109</v>
      </c>
      <c r="H117" s="124">
        <v>0</v>
      </c>
      <c r="I117" s="124">
        <v>0</v>
      </c>
    </row>
    <row r="118" spans="1:9" ht="12.75" customHeight="1" x14ac:dyDescent="0.2">
      <c r="A118" s="223" t="s">
        <v>159</v>
      </c>
      <c r="B118" s="223"/>
      <c r="C118" s="223"/>
      <c r="D118" s="223"/>
      <c r="E118" s="223"/>
      <c r="F118" s="223"/>
      <c r="G118" s="24">
        <v>110</v>
      </c>
      <c r="H118" s="124">
        <v>0</v>
      </c>
      <c r="I118" s="124">
        <v>0</v>
      </c>
    </row>
    <row r="119" spans="1:9" ht="25.9" customHeight="1" x14ac:dyDescent="0.2">
      <c r="A119" s="223" t="s">
        <v>160</v>
      </c>
      <c r="B119" s="223"/>
      <c r="C119" s="223"/>
      <c r="D119" s="223"/>
      <c r="E119" s="223"/>
      <c r="F119" s="223"/>
      <c r="G119" s="24">
        <v>111</v>
      </c>
      <c r="H119" s="124">
        <v>0</v>
      </c>
      <c r="I119" s="124">
        <v>0</v>
      </c>
    </row>
    <row r="120" spans="1:9" ht="12.75" customHeight="1" x14ac:dyDescent="0.2">
      <c r="A120" s="223" t="s">
        <v>161</v>
      </c>
      <c r="B120" s="223"/>
      <c r="C120" s="223"/>
      <c r="D120" s="223"/>
      <c r="E120" s="223"/>
      <c r="F120" s="223"/>
      <c r="G120" s="24">
        <v>112</v>
      </c>
      <c r="H120" s="124">
        <v>0</v>
      </c>
      <c r="I120" s="124">
        <v>0</v>
      </c>
    </row>
    <row r="121" spans="1:9" ht="12.75" customHeight="1" x14ac:dyDescent="0.2">
      <c r="A121" s="223" t="s">
        <v>162</v>
      </c>
      <c r="B121" s="223"/>
      <c r="C121" s="223"/>
      <c r="D121" s="223"/>
      <c r="E121" s="223"/>
      <c r="F121" s="223"/>
      <c r="G121" s="24">
        <v>113</v>
      </c>
      <c r="H121" s="124">
        <v>36285693</v>
      </c>
      <c r="I121" s="124">
        <v>36852402</v>
      </c>
    </row>
    <row r="122" spans="1:9" ht="12.75" customHeight="1" x14ac:dyDescent="0.2">
      <c r="A122" s="223" t="s">
        <v>163</v>
      </c>
      <c r="B122" s="223"/>
      <c r="C122" s="223"/>
      <c r="D122" s="223"/>
      <c r="E122" s="223"/>
      <c r="F122" s="223"/>
      <c r="G122" s="24">
        <v>114</v>
      </c>
      <c r="H122" s="124">
        <v>1741733</v>
      </c>
      <c r="I122" s="124">
        <v>3698707</v>
      </c>
    </row>
    <row r="123" spans="1:9" ht="12.75" customHeight="1" x14ac:dyDescent="0.2">
      <c r="A123" s="223" t="s">
        <v>164</v>
      </c>
      <c r="B123" s="223"/>
      <c r="C123" s="223"/>
      <c r="D123" s="223"/>
      <c r="E123" s="223"/>
      <c r="F123" s="223"/>
      <c r="G123" s="24">
        <v>115</v>
      </c>
      <c r="H123" s="124">
        <v>395012842</v>
      </c>
      <c r="I123" s="124">
        <v>345202179</v>
      </c>
    </row>
    <row r="124" spans="1:9" x14ac:dyDescent="0.2">
      <c r="A124" s="223" t="s">
        <v>165</v>
      </c>
      <c r="B124" s="223"/>
      <c r="C124" s="223"/>
      <c r="D124" s="223"/>
      <c r="E124" s="223"/>
      <c r="F124" s="223"/>
      <c r="G124" s="24">
        <v>116</v>
      </c>
      <c r="H124" s="124">
        <v>0</v>
      </c>
      <c r="I124" s="124">
        <v>0</v>
      </c>
    </row>
    <row r="125" spans="1:9" x14ac:dyDescent="0.2">
      <c r="A125" s="223" t="s">
        <v>166</v>
      </c>
      <c r="B125" s="223"/>
      <c r="C125" s="223"/>
      <c r="D125" s="223"/>
      <c r="E125" s="223"/>
      <c r="F125" s="223"/>
      <c r="G125" s="24">
        <v>117</v>
      </c>
      <c r="H125" s="124">
        <v>8101726</v>
      </c>
      <c r="I125" s="124">
        <v>8232429</v>
      </c>
    </row>
    <row r="126" spans="1:9" x14ac:dyDescent="0.2">
      <c r="A126" s="223" t="s">
        <v>167</v>
      </c>
      <c r="B126" s="223"/>
      <c r="C126" s="223"/>
      <c r="D126" s="223"/>
      <c r="E126" s="223"/>
      <c r="F126" s="223"/>
      <c r="G126" s="24">
        <v>118</v>
      </c>
      <c r="H126" s="124">
        <v>27934453</v>
      </c>
      <c r="I126" s="124">
        <v>67489028</v>
      </c>
    </row>
    <row r="127" spans="1:9" x14ac:dyDescent="0.2">
      <c r="A127" s="223" t="s">
        <v>168</v>
      </c>
      <c r="B127" s="223"/>
      <c r="C127" s="223"/>
      <c r="D127" s="223"/>
      <c r="E127" s="223"/>
      <c r="F127" s="223"/>
      <c r="G127" s="24">
        <v>119</v>
      </c>
      <c r="H127" s="124">
        <v>0</v>
      </c>
      <c r="I127" s="124">
        <v>0</v>
      </c>
    </row>
    <row r="128" spans="1:9" x14ac:dyDescent="0.2">
      <c r="A128" s="223" t="s">
        <v>169</v>
      </c>
      <c r="B128" s="223"/>
      <c r="C128" s="223"/>
      <c r="D128" s="223"/>
      <c r="E128" s="223"/>
      <c r="F128" s="223"/>
      <c r="G128" s="24">
        <v>120</v>
      </c>
      <c r="H128" s="124">
        <v>0</v>
      </c>
      <c r="I128" s="124">
        <v>0</v>
      </c>
    </row>
    <row r="129" spans="1:9" x14ac:dyDescent="0.2">
      <c r="A129" s="223" t="s">
        <v>170</v>
      </c>
      <c r="B129" s="223"/>
      <c r="C129" s="223"/>
      <c r="D129" s="223"/>
      <c r="E129" s="223"/>
      <c r="F129" s="223"/>
      <c r="G129" s="24">
        <v>121</v>
      </c>
      <c r="H129" s="124">
        <v>47348597</v>
      </c>
      <c r="I129" s="124">
        <v>39018926</v>
      </c>
    </row>
    <row r="130" spans="1:9" ht="22.15" customHeight="1" x14ac:dyDescent="0.2">
      <c r="A130" s="224" t="s">
        <v>171</v>
      </c>
      <c r="B130" s="224"/>
      <c r="C130" s="224"/>
      <c r="D130" s="224"/>
      <c r="E130" s="224"/>
      <c r="F130" s="224"/>
      <c r="G130" s="24">
        <v>122</v>
      </c>
      <c r="H130" s="124">
        <v>19533480</v>
      </c>
      <c r="I130" s="124">
        <v>28961713</v>
      </c>
    </row>
    <row r="131" spans="1:9" x14ac:dyDescent="0.2">
      <c r="A131" s="225" t="s">
        <v>172</v>
      </c>
      <c r="B131" s="225"/>
      <c r="C131" s="225"/>
      <c r="D131" s="225"/>
      <c r="E131" s="225"/>
      <c r="F131" s="225"/>
      <c r="G131" s="26">
        <v>123</v>
      </c>
      <c r="H131" s="27">
        <f>H75+H96+H103+H115+H130</f>
        <v>35106700189</v>
      </c>
      <c r="I131" s="27">
        <f>I75+I96+I103+I115+I130</f>
        <v>35686014397</v>
      </c>
    </row>
    <row r="132" spans="1:9" x14ac:dyDescent="0.2">
      <c r="A132" s="224" t="s">
        <v>173</v>
      </c>
      <c r="B132" s="224"/>
      <c r="C132" s="224"/>
      <c r="D132" s="224"/>
      <c r="E132" s="224"/>
      <c r="F132" s="224"/>
      <c r="G132" s="24">
        <v>124</v>
      </c>
      <c r="H132" s="125">
        <v>3627657361</v>
      </c>
      <c r="I132" s="125">
        <v>3623859218</v>
      </c>
    </row>
  </sheetData>
  <sheetProtection algorithmName="SHA-512" hashValue="fdf2SNVK2PAAZNSM5dTCSmtyKKyx7UzTDz17Oy0AfFOGC0AA8ox7evQO2yzoQeoFCN4aEBsUqKFbSZpnACTIRg==" saltValue="TlOp0nH7dQ1RyJgTZperJA=="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Incorrect entry" error="You can enter only whole numbers. You can enter this ADP code with a negative sign, too."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Incorrect entry" error="You can enter only whole numbers or a zero." sqref="H95:I95 H75:I75 H92:I92 H77:I89">
      <formula1>999999999999</formula1>
    </dataValidation>
    <dataValidation type="whole" operator="greaterThanOrEqual" allowBlank="1" showInputMessage="1" showErrorMessage="1" errorTitle="Incorrect entry" error="You can enter only positive whole numbers or a zero." sqref="H76:I76 H8:I73 H93:I94 H90:I91 H96:I132">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4"/>
  <sheetViews>
    <sheetView topLeftCell="A70" zoomScaleNormal="100" zoomScaleSheetLayoutView="110" workbookViewId="0">
      <selection activeCell="L93" sqref="L93"/>
    </sheetView>
  </sheetViews>
  <sheetFormatPr defaultRowHeight="12.75" x14ac:dyDescent="0.2"/>
  <cols>
    <col min="1" max="7" width="9.140625" style="10"/>
    <col min="8" max="9" width="16.28515625" style="32" customWidth="1"/>
    <col min="10" max="263" width="9.140625" style="10"/>
    <col min="264" max="264" width="9.85546875" style="10" bestFit="1" customWidth="1"/>
    <col min="265" max="265" width="11.7109375" style="10" bestFit="1" customWidth="1"/>
    <col min="266" max="519" width="9.140625" style="10"/>
    <col min="520" max="520" width="9.85546875" style="10" bestFit="1" customWidth="1"/>
    <col min="521" max="521" width="11.7109375" style="10" bestFit="1" customWidth="1"/>
    <col min="522" max="775" width="9.140625" style="10"/>
    <col min="776" max="776" width="9.85546875" style="10" bestFit="1" customWidth="1"/>
    <col min="777" max="777" width="11.7109375" style="10" bestFit="1" customWidth="1"/>
    <col min="778" max="1031" width="9.140625" style="10"/>
    <col min="1032" max="1032" width="9.85546875" style="10" bestFit="1" customWidth="1"/>
    <col min="1033" max="1033" width="11.7109375" style="10" bestFit="1" customWidth="1"/>
    <col min="1034" max="1287" width="9.140625" style="10"/>
    <col min="1288" max="1288" width="9.85546875" style="10" bestFit="1" customWidth="1"/>
    <col min="1289" max="1289" width="11.7109375" style="10" bestFit="1" customWidth="1"/>
    <col min="1290" max="1543" width="9.140625" style="10"/>
    <col min="1544" max="1544" width="9.85546875" style="10" bestFit="1" customWidth="1"/>
    <col min="1545" max="1545" width="11.7109375" style="10" bestFit="1" customWidth="1"/>
    <col min="1546" max="1799" width="9.140625" style="10"/>
    <col min="1800" max="1800" width="9.85546875" style="10" bestFit="1" customWidth="1"/>
    <col min="1801" max="1801" width="11.7109375" style="10" bestFit="1" customWidth="1"/>
    <col min="1802" max="2055" width="9.140625" style="10"/>
    <col min="2056" max="2056" width="9.85546875" style="10" bestFit="1" customWidth="1"/>
    <col min="2057" max="2057" width="11.7109375" style="10" bestFit="1" customWidth="1"/>
    <col min="2058" max="2311" width="9.140625" style="10"/>
    <col min="2312" max="2312" width="9.85546875" style="10" bestFit="1" customWidth="1"/>
    <col min="2313" max="2313" width="11.7109375" style="10" bestFit="1" customWidth="1"/>
    <col min="2314" max="2567" width="9.140625" style="10"/>
    <col min="2568" max="2568" width="9.85546875" style="10" bestFit="1" customWidth="1"/>
    <col min="2569" max="2569" width="11.7109375" style="10" bestFit="1" customWidth="1"/>
    <col min="2570" max="2823" width="9.140625" style="10"/>
    <col min="2824" max="2824" width="9.85546875" style="10" bestFit="1" customWidth="1"/>
    <col min="2825" max="2825" width="11.7109375" style="10" bestFit="1" customWidth="1"/>
    <col min="2826" max="3079" width="9.140625" style="10"/>
    <col min="3080" max="3080" width="9.85546875" style="10" bestFit="1" customWidth="1"/>
    <col min="3081" max="3081" width="11.7109375" style="10" bestFit="1" customWidth="1"/>
    <col min="3082" max="3335" width="9.140625" style="10"/>
    <col min="3336" max="3336" width="9.85546875" style="10" bestFit="1" customWidth="1"/>
    <col min="3337" max="3337" width="11.7109375" style="10" bestFit="1" customWidth="1"/>
    <col min="3338" max="3591" width="9.140625" style="10"/>
    <col min="3592" max="3592" width="9.85546875" style="10" bestFit="1" customWidth="1"/>
    <col min="3593" max="3593" width="11.7109375" style="10" bestFit="1" customWidth="1"/>
    <col min="3594" max="3847" width="9.140625" style="10"/>
    <col min="3848" max="3848" width="9.85546875" style="10" bestFit="1" customWidth="1"/>
    <col min="3849" max="3849" width="11.7109375" style="10" bestFit="1" customWidth="1"/>
    <col min="3850" max="4103" width="9.140625" style="10"/>
    <col min="4104" max="4104" width="9.85546875" style="10" bestFit="1" customWidth="1"/>
    <col min="4105" max="4105" width="11.7109375" style="10" bestFit="1" customWidth="1"/>
    <col min="4106" max="4359" width="9.140625" style="10"/>
    <col min="4360" max="4360" width="9.85546875" style="10" bestFit="1" customWidth="1"/>
    <col min="4361" max="4361" width="11.7109375" style="10" bestFit="1" customWidth="1"/>
    <col min="4362" max="4615" width="9.140625" style="10"/>
    <col min="4616" max="4616" width="9.85546875" style="10" bestFit="1" customWidth="1"/>
    <col min="4617" max="4617" width="11.7109375" style="10" bestFit="1" customWidth="1"/>
    <col min="4618" max="4871" width="9.140625" style="10"/>
    <col min="4872" max="4872" width="9.85546875" style="10" bestFit="1" customWidth="1"/>
    <col min="4873" max="4873" width="11.7109375" style="10" bestFit="1" customWidth="1"/>
    <col min="4874" max="5127" width="9.140625" style="10"/>
    <col min="5128" max="5128" width="9.85546875" style="10" bestFit="1" customWidth="1"/>
    <col min="5129" max="5129" width="11.7109375" style="10" bestFit="1" customWidth="1"/>
    <col min="5130" max="5383" width="9.140625" style="10"/>
    <col min="5384" max="5384" width="9.85546875" style="10" bestFit="1" customWidth="1"/>
    <col min="5385" max="5385" width="11.7109375" style="10" bestFit="1" customWidth="1"/>
    <col min="5386" max="5639" width="9.140625" style="10"/>
    <col min="5640" max="5640" width="9.85546875" style="10" bestFit="1" customWidth="1"/>
    <col min="5641" max="5641" width="11.7109375" style="10" bestFit="1" customWidth="1"/>
    <col min="5642" max="5895" width="9.140625" style="10"/>
    <col min="5896" max="5896" width="9.85546875" style="10" bestFit="1" customWidth="1"/>
    <col min="5897" max="5897" width="11.7109375" style="10" bestFit="1" customWidth="1"/>
    <col min="5898" max="6151" width="9.140625" style="10"/>
    <col min="6152" max="6152" width="9.85546875" style="10" bestFit="1" customWidth="1"/>
    <col min="6153" max="6153" width="11.7109375" style="10" bestFit="1" customWidth="1"/>
    <col min="6154" max="6407" width="9.140625" style="10"/>
    <col min="6408" max="6408" width="9.85546875" style="10" bestFit="1" customWidth="1"/>
    <col min="6409" max="6409" width="11.7109375" style="10" bestFit="1" customWidth="1"/>
    <col min="6410" max="6663" width="9.140625" style="10"/>
    <col min="6664" max="6664" width="9.85546875" style="10" bestFit="1" customWidth="1"/>
    <col min="6665" max="6665" width="11.7109375" style="10" bestFit="1" customWidth="1"/>
    <col min="6666" max="6919" width="9.140625" style="10"/>
    <col min="6920" max="6920" width="9.85546875" style="10" bestFit="1" customWidth="1"/>
    <col min="6921" max="6921" width="11.7109375" style="10" bestFit="1" customWidth="1"/>
    <col min="6922" max="7175" width="9.140625" style="10"/>
    <col min="7176" max="7176" width="9.85546875" style="10" bestFit="1" customWidth="1"/>
    <col min="7177" max="7177" width="11.7109375" style="10" bestFit="1" customWidth="1"/>
    <col min="7178" max="7431" width="9.140625" style="10"/>
    <col min="7432" max="7432" width="9.85546875" style="10" bestFit="1" customWidth="1"/>
    <col min="7433" max="7433" width="11.7109375" style="10" bestFit="1" customWidth="1"/>
    <col min="7434" max="7687" width="9.140625" style="10"/>
    <col min="7688" max="7688" width="9.85546875" style="10" bestFit="1" customWidth="1"/>
    <col min="7689" max="7689" width="11.7109375" style="10" bestFit="1" customWidth="1"/>
    <col min="7690" max="7943" width="9.140625" style="10"/>
    <col min="7944" max="7944" width="9.85546875" style="10" bestFit="1" customWidth="1"/>
    <col min="7945" max="7945" width="11.7109375" style="10" bestFit="1" customWidth="1"/>
    <col min="7946" max="8199" width="9.140625" style="10"/>
    <col min="8200" max="8200" width="9.85546875" style="10" bestFit="1" customWidth="1"/>
    <col min="8201" max="8201" width="11.7109375" style="10" bestFit="1" customWidth="1"/>
    <col min="8202" max="8455" width="9.140625" style="10"/>
    <col min="8456" max="8456" width="9.85546875" style="10" bestFit="1" customWidth="1"/>
    <col min="8457" max="8457" width="11.7109375" style="10" bestFit="1" customWidth="1"/>
    <col min="8458" max="8711" width="9.140625" style="10"/>
    <col min="8712" max="8712" width="9.85546875" style="10" bestFit="1" customWidth="1"/>
    <col min="8713" max="8713" width="11.7109375" style="10" bestFit="1" customWidth="1"/>
    <col min="8714" max="8967" width="9.140625" style="10"/>
    <col min="8968" max="8968" width="9.85546875" style="10" bestFit="1" customWidth="1"/>
    <col min="8969" max="8969" width="11.7109375" style="10" bestFit="1" customWidth="1"/>
    <col min="8970" max="9223" width="9.140625" style="10"/>
    <col min="9224" max="9224" width="9.85546875" style="10" bestFit="1" customWidth="1"/>
    <col min="9225" max="9225" width="11.7109375" style="10" bestFit="1" customWidth="1"/>
    <col min="9226" max="9479" width="9.140625" style="10"/>
    <col min="9480" max="9480" width="9.85546875" style="10" bestFit="1" customWidth="1"/>
    <col min="9481" max="9481" width="11.7109375" style="10" bestFit="1" customWidth="1"/>
    <col min="9482" max="9735" width="9.140625" style="10"/>
    <col min="9736" max="9736" width="9.85546875" style="10" bestFit="1" customWidth="1"/>
    <col min="9737" max="9737" width="11.7109375" style="10" bestFit="1" customWidth="1"/>
    <col min="9738" max="9991" width="9.140625" style="10"/>
    <col min="9992" max="9992" width="9.85546875" style="10" bestFit="1" customWidth="1"/>
    <col min="9993" max="9993" width="11.7109375" style="10" bestFit="1" customWidth="1"/>
    <col min="9994" max="10247" width="9.140625" style="10"/>
    <col min="10248" max="10248" width="9.85546875" style="10" bestFit="1" customWidth="1"/>
    <col min="10249" max="10249" width="11.7109375" style="10" bestFit="1" customWidth="1"/>
    <col min="10250" max="10503" width="9.140625" style="10"/>
    <col min="10504" max="10504" width="9.85546875" style="10" bestFit="1" customWidth="1"/>
    <col min="10505" max="10505" width="11.7109375" style="10" bestFit="1" customWidth="1"/>
    <col min="10506" max="10759" width="9.140625" style="10"/>
    <col min="10760" max="10760" width="9.85546875" style="10" bestFit="1" customWidth="1"/>
    <col min="10761" max="10761" width="11.7109375" style="10" bestFit="1" customWidth="1"/>
    <col min="10762" max="11015" width="9.140625" style="10"/>
    <col min="11016" max="11016" width="9.85546875" style="10" bestFit="1" customWidth="1"/>
    <col min="11017" max="11017" width="11.7109375" style="10" bestFit="1" customWidth="1"/>
    <col min="11018" max="11271" width="9.140625" style="10"/>
    <col min="11272" max="11272" width="9.85546875" style="10" bestFit="1" customWidth="1"/>
    <col min="11273" max="11273" width="11.7109375" style="10" bestFit="1" customWidth="1"/>
    <col min="11274" max="11527" width="9.140625" style="10"/>
    <col min="11528" max="11528" width="9.85546875" style="10" bestFit="1" customWidth="1"/>
    <col min="11529" max="11529" width="11.7109375" style="10" bestFit="1" customWidth="1"/>
    <col min="11530" max="11783" width="9.140625" style="10"/>
    <col min="11784" max="11784" width="9.85546875" style="10" bestFit="1" customWidth="1"/>
    <col min="11785" max="11785" width="11.7109375" style="10" bestFit="1" customWidth="1"/>
    <col min="11786" max="12039" width="9.140625" style="10"/>
    <col min="12040" max="12040" width="9.85546875" style="10" bestFit="1" customWidth="1"/>
    <col min="12041" max="12041" width="11.7109375" style="10" bestFit="1" customWidth="1"/>
    <col min="12042" max="12295" width="9.140625" style="10"/>
    <col min="12296" max="12296" width="9.85546875" style="10" bestFit="1" customWidth="1"/>
    <col min="12297" max="12297" width="11.7109375" style="10" bestFit="1" customWidth="1"/>
    <col min="12298" max="12551" width="9.140625" style="10"/>
    <col min="12552" max="12552" width="9.85546875" style="10" bestFit="1" customWidth="1"/>
    <col min="12553" max="12553" width="11.7109375" style="10" bestFit="1" customWidth="1"/>
    <col min="12554" max="12807" width="9.140625" style="10"/>
    <col min="12808" max="12808" width="9.85546875" style="10" bestFit="1" customWidth="1"/>
    <col min="12809" max="12809" width="11.7109375" style="10" bestFit="1" customWidth="1"/>
    <col min="12810" max="13063" width="9.140625" style="10"/>
    <col min="13064" max="13064" width="9.85546875" style="10" bestFit="1" customWidth="1"/>
    <col min="13065" max="13065" width="11.7109375" style="10" bestFit="1" customWidth="1"/>
    <col min="13066" max="13319" width="9.140625" style="10"/>
    <col min="13320" max="13320" width="9.85546875" style="10" bestFit="1" customWidth="1"/>
    <col min="13321" max="13321" width="11.7109375" style="10" bestFit="1" customWidth="1"/>
    <col min="13322" max="13575" width="9.140625" style="10"/>
    <col min="13576" max="13576" width="9.85546875" style="10" bestFit="1" customWidth="1"/>
    <col min="13577" max="13577" width="11.7109375" style="10" bestFit="1" customWidth="1"/>
    <col min="13578" max="13831" width="9.140625" style="10"/>
    <col min="13832" max="13832" width="9.85546875" style="10" bestFit="1" customWidth="1"/>
    <col min="13833" max="13833" width="11.7109375" style="10" bestFit="1" customWidth="1"/>
    <col min="13834" max="14087" width="9.140625" style="10"/>
    <col min="14088" max="14088" width="9.85546875" style="10" bestFit="1" customWidth="1"/>
    <col min="14089" max="14089" width="11.7109375" style="10" bestFit="1" customWidth="1"/>
    <col min="14090" max="14343" width="9.140625" style="10"/>
    <col min="14344" max="14344" width="9.85546875" style="10" bestFit="1" customWidth="1"/>
    <col min="14345" max="14345" width="11.7109375" style="10" bestFit="1" customWidth="1"/>
    <col min="14346" max="14599" width="9.140625" style="10"/>
    <col min="14600" max="14600" width="9.85546875" style="10" bestFit="1" customWidth="1"/>
    <col min="14601" max="14601" width="11.7109375" style="10" bestFit="1" customWidth="1"/>
    <col min="14602" max="14855" width="9.140625" style="10"/>
    <col min="14856" max="14856" width="9.85546875" style="10" bestFit="1" customWidth="1"/>
    <col min="14857" max="14857" width="11.7109375" style="10" bestFit="1" customWidth="1"/>
    <col min="14858" max="15111" width="9.140625" style="10"/>
    <col min="15112" max="15112" width="9.85546875" style="10" bestFit="1" customWidth="1"/>
    <col min="15113" max="15113" width="11.7109375" style="10" bestFit="1" customWidth="1"/>
    <col min="15114" max="15367" width="9.140625" style="10"/>
    <col min="15368" max="15368" width="9.85546875" style="10" bestFit="1" customWidth="1"/>
    <col min="15369" max="15369" width="11.7109375" style="10" bestFit="1" customWidth="1"/>
    <col min="15370" max="15623" width="9.140625" style="10"/>
    <col min="15624" max="15624" width="9.85546875" style="10" bestFit="1" customWidth="1"/>
    <col min="15625" max="15625" width="11.7109375" style="10" bestFit="1" customWidth="1"/>
    <col min="15626" max="15879" width="9.140625" style="10"/>
    <col min="15880" max="15880" width="9.85546875" style="10" bestFit="1" customWidth="1"/>
    <col min="15881" max="15881" width="11.7109375" style="10" bestFit="1" customWidth="1"/>
    <col min="15882" max="16135" width="9.140625" style="10"/>
    <col min="16136" max="16136" width="9.85546875" style="10" bestFit="1" customWidth="1"/>
    <col min="16137" max="16137" width="11.7109375" style="10" bestFit="1" customWidth="1"/>
    <col min="16138" max="16384" width="9.140625" style="10"/>
  </cols>
  <sheetData>
    <row r="1" spans="1:9" x14ac:dyDescent="0.2">
      <c r="A1" s="262" t="s">
        <v>174</v>
      </c>
      <c r="B1" s="231"/>
      <c r="C1" s="231"/>
      <c r="D1" s="231"/>
      <c r="E1" s="231"/>
      <c r="F1" s="231"/>
      <c r="G1" s="231"/>
      <c r="H1" s="231"/>
      <c r="I1" s="231"/>
    </row>
    <row r="2" spans="1:9" x14ac:dyDescent="0.2">
      <c r="A2" s="261" t="s">
        <v>447</v>
      </c>
      <c r="B2" s="233"/>
      <c r="C2" s="233"/>
      <c r="D2" s="233"/>
      <c r="E2" s="233"/>
      <c r="F2" s="233"/>
      <c r="G2" s="233"/>
      <c r="H2" s="233"/>
      <c r="I2" s="233"/>
    </row>
    <row r="3" spans="1:9" x14ac:dyDescent="0.2">
      <c r="A3" s="244" t="s">
        <v>175</v>
      </c>
      <c r="B3" s="245"/>
      <c r="C3" s="245"/>
      <c r="D3" s="245"/>
      <c r="E3" s="245"/>
      <c r="F3" s="245"/>
      <c r="G3" s="245"/>
      <c r="H3" s="245"/>
      <c r="I3" s="245"/>
    </row>
    <row r="4" spans="1:9" x14ac:dyDescent="0.2">
      <c r="A4" s="260" t="s">
        <v>445</v>
      </c>
      <c r="B4" s="237"/>
      <c r="C4" s="237"/>
      <c r="D4" s="237"/>
      <c r="E4" s="237"/>
      <c r="F4" s="237"/>
      <c r="G4" s="237"/>
      <c r="H4" s="237"/>
      <c r="I4" s="238"/>
    </row>
    <row r="5" spans="1:9" ht="23.25" x14ac:dyDescent="0.2">
      <c r="A5" s="258" t="s">
        <v>176</v>
      </c>
      <c r="B5" s="242"/>
      <c r="C5" s="242"/>
      <c r="D5" s="242"/>
      <c r="E5" s="242"/>
      <c r="F5" s="242"/>
      <c r="G5" s="33" t="s">
        <v>177</v>
      </c>
      <c r="H5" s="34" t="s">
        <v>178</v>
      </c>
      <c r="I5" s="34" t="s">
        <v>179</v>
      </c>
    </row>
    <row r="6" spans="1:9" x14ac:dyDescent="0.2">
      <c r="A6" s="259">
        <v>1</v>
      </c>
      <c r="B6" s="240"/>
      <c r="C6" s="240"/>
      <c r="D6" s="240"/>
      <c r="E6" s="240"/>
      <c r="F6" s="240"/>
      <c r="G6" s="35">
        <v>2</v>
      </c>
      <c r="H6" s="34">
        <v>3</v>
      </c>
      <c r="I6" s="34">
        <v>4</v>
      </c>
    </row>
    <row r="7" spans="1:9" x14ac:dyDescent="0.2">
      <c r="A7" s="225" t="s">
        <v>180</v>
      </c>
      <c r="B7" s="225"/>
      <c r="C7" s="225"/>
      <c r="D7" s="225"/>
      <c r="E7" s="225"/>
      <c r="F7" s="225"/>
      <c r="G7" s="26">
        <v>125</v>
      </c>
      <c r="H7" s="27">
        <f>SUM(H8:H12)</f>
        <v>4870560126</v>
      </c>
      <c r="I7" s="27">
        <f>SUM(I8:I12)</f>
        <v>4395152176</v>
      </c>
    </row>
    <row r="8" spans="1:9" x14ac:dyDescent="0.2">
      <c r="A8" s="223" t="s">
        <v>181</v>
      </c>
      <c r="B8" s="223"/>
      <c r="C8" s="223"/>
      <c r="D8" s="223"/>
      <c r="E8" s="223"/>
      <c r="F8" s="223"/>
      <c r="G8" s="24">
        <v>126</v>
      </c>
      <c r="H8" s="126">
        <v>2056441999</v>
      </c>
      <c r="I8" s="126">
        <v>2050257757</v>
      </c>
    </row>
    <row r="9" spans="1:9" x14ac:dyDescent="0.2">
      <c r="A9" s="223" t="s">
        <v>182</v>
      </c>
      <c r="B9" s="223"/>
      <c r="C9" s="223"/>
      <c r="D9" s="223"/>
      <c r="E9" s="223"/>
      <c r="F9" s="223"/>
      <c r="G9" s="24">
        <v>127</v>
      </c>
      <c r="H9" s="126">
        <v>2712117426</v>
      </c>
      <c r="I9" s="126">
        <v>2053147057</v>
      </c>
    </row>
    <row r="10" spans="1:9" x14ac:dyDescent="0.2">
      <c r="A10" s="223" t="s">
        <v>183</v>
      </c>
      <c r="B10" s="223"/>
      <c r="C10" s="223"/>
      <c r="D10" s="223"/>
      <c r="E10" s="223"/>
      <c r="F10" s="223"/>
      <c r="G10" s="24">
        <v>128</v>
      </c>
      <c r="H10" s="126">
        <v>287130</v>
      </c>
      <c r="I10" s="126">
        <v>249114</v>
      </c>
    </row>
    <row r="11" spans="1:9" x14ac:dyDescent="0.2">
      <c r="A11" s="223" t="s">
        <v>184</v>
      </c>
      <c r="B11" s="223"/>
      <c r="C11" s="223"/>
      <c r="D11" s="223"/>
      <c r="E11" s="223"/>
      <c r="F11" s="223"/>
      <c r="G11" s="24">
        <v>129</v>
      </c>
      <c r="H11" s="126">
        <v>80546304</v>
      </c>
      <c r="I11" s="126">
        <v>104216595</v>
      </c>
    </row>
    <row r="12" spans="1:9" x14ac:dyDescent="0.2">
      <c r="A12" s="223" t="s">
        <v>185</v>
      </c>
      <c r="B12" s="223"/>
      <c r="C12" s="223"/>
      <c r="D12" s="223"/>
      <c r="E12" s="223"/>
      <c r="F12" s="223"/>
      <c r="G12" s="24">
        <v>130</v>
      </c>
      <c r="H12" s="126">
        <v>21167267</v>
      </c>
      <c r="I12" s="126">
        <v>187281653</v>
      </c>
    </row>
    <row r="13" spans="1:9" ht="24.6" customHeight="1" x14ac:dyDescent="0.2">
      <c r="A13" s="225" t="s">
        <v>186</v>
      </c>
      <c r="B13" s="225"/>
      <c r="C13" s="225"/>
      <c r="D13" s="225"/>
      <c r="E13" s="225"/>
      <c r="F13" s="225"/>
      <c r="G13" s="26">
        <v>131</v>
      </c>
      <c r="H13" s="27">
        <f>H14+H15+H19+H23+H24+H25+H28+H35</f>
        <v>4430382832</v>
      </c>
      <c r="I13" s="27">
        <f>I14+I15+I19+I23+I24+I25+I28+I35</f>
        <v>3934775937</v>
      </c>
    </row>
    <row r="14" spans="1:9" x14ac:dyDescent="0.2">
      <c r="A14" s="223" t="s">
        <v>187</v>
      </c>
      <c r="B14" s="223"/>
      <c r="C14" s="223"/>
      <c r="D14" s="223"/>
      <c r="E14" s="223"/>
      <c r="F14" s="223"/>
      <c r="G14" s="24">
        <v>132</v>
      </c>
      <c r="H14" s="127">
        <v>0</v>
      </c>
      <c r="I14" s="127">
        <v>0</v>
      </c>
    </row>
    <row r="15" spans="1:9" x14ac:dyDescent="0.2">
      <c r="A15" s="257" t="s">
        <v>188</v>
      </c>
      <c r="B15" s="257"/>
      <c r="C15" s="257"/>
      <c r="D15" s="257"/>
      <c r="E15" s="257"/>
      <c r="F15" s="257"/>
      <c r="G15" s="26">
        <v>133</v>
      </c>
      <c r="H15" s="27">
        <f>SUM(H16:H18)</f>
        <v>3937498477</v>
      </c>
      <c r="I15" s="27">
        <f>SUM(I16:I18)</f>
        <v>3362760578</v>
      </c>
    </row>
    <row r="16" spans="1:9" x14ac:dyDescent="0.2">
      <c r="A16" s="256" t="s">
        <v>189</v>
      </c>
      <c r="B16" s="256"/>
      <c r="C16" s="256"/>
      <c r="D16" s="256"/>
      <c r="E16" s="256"/>
      <c r="F16" s="256"/>
      <c r="G16" s="24">
        <v>134</v>
      </c>
      <c r="H16" s="128">
        <v>3137377996</v>
      </c>
      <c r="I16" s="128">
        <v>2718491340</v>
      </c>
    </row>
    <row r="17" spans="1:9" x14ac:dyDescent="0.2">
      <c r="A17" s="256" t="s">
        <v>190</v>
      </c>
      <c r="B17" s="256"/>
      <c r="C17" s="256"/>
      <c r="D17" s="256"/>
      <c r="E17" s="256"/>
      <c r="F17" s="256"/>
      <c r="G17" s="24">
        <v>135</v>
      </c>
      <c r="H17" s="128">
        <v>700067158</v>
      </c>
      <c r="I17" s="128">
        <v>535544254</v>
      </c>
    </row>
    <row r="18" spans="1:9" x14ac:dyDescent="0.2">
      <c r="A18" s="256" t="s">
        <v>191</v>
      </c>
      <c r="B18" s="256"/>
      <c r="C18" s="256"/>
      <c r="D18" s="256"/>
      <c r="E18" s="256"/>
      <c r="F18" s="256"/>
      <c r="G18" s="24">
        <v>136</v>
      </c>
      <c r="H18" s="128">
        <v>100053323</v>
      </c>
      <c r="I18" s="128">
        <v>108724984</v>
      </c>
    </row>
    <row r="19" spans="1:9" x14ac:dyDescent="0.2">
      <c r="A19" s="257" t="s">
        <v>192</v>
      </c>
      <c r="B19" s="257"/>
      <c r="C19" s="257"/>
      <c r="D19" s="257"/>
      <c r="E19" s="257"/>
      <c r="F19" s="257"/>
      <c r="G19" s="26">
        <v>137</v>
      </c>
      <c r="H19" s="27">
        <f>SUM(H20:H22)</f>
        <v>51406819</v>
      </c>
      <c r="I19" s="27">
        <f>SUM(I20:I22)</f>
        <v>54088126</v>
      </c>
    </row>
    <row r="20" spans="1:9" x14ac:dyDescent="0.2">
      <c r="A20" s="256" t="s">
        <v>193</v>
      </c>
      <c r="B20" s="256"/>
      <c r="C20" s="256"/>
      <c r="D20" s="256"/>
      <c r="E20" s="256"/>
      <c r="F20" s="256"/>
      <c r="G20" s="24">
        <v>138</v>
      </c>
      <c r="H20" s="129">
        <v>29817415</v>
      </c>
      <c r="I20" s="129">
        <v>31377067</v>
      </c>
    </row>
    <row r="21" spans="1:9" x14ac:dyDescent="0.2">
      <c r="A21" s="256" t="s">
        <v>194</v>
      </c>
      <c r="B21" s="256"/>
      <c r="C21" s="256"/>
      <c r="D21" s="256"/>
      <c r="E21" s="256"/>
      <c r="F21" s="256"/>
      <c r="G21" s="24">
        <v>139</v>
      </c>
      <c r="H21" s="129">
        <v>14706264</v>
      </c>
      <c r="I21" s="129">
        <v>15485651</v>
      </c>
    </row>
    <row r="22" spans="1:9" x14ac:dyDescent="0.2">
      <c r="A22" s="256" t="s">
        <v>195</v>
      </c>
      <c r="B22" s="256"/>
      <c r="C22" s="256"/>
      <c r="D22" s="256"/>
      <c r="E22" s="256"/>
      <c r="F22" s="256"/>
      <c r="G22" s="24">
        <v>140</v>
      </c>
      <c r="H22" s="129">
        <v>6883140</v>
      </c>
      <c r="I22" s="129">
        <v>7225408</v>
      </c>
    </row>
    <row r="23" spans="1:9" x14ac:dyDescent="0.2">
      <c r="A23" s="223" t="s">
        <v>196</v>
      </c>
      <c r="B23" s="223"/>
      <c r="C23" s="223"/>
      <c r="D23" s="223"/>
      <c r="E23" s="223"/>
      <c r="F23" s="223"/>
      <c r="G23" s="24">
        <v>141</v>
      </c>
      <c r="H23" s="129">
        <v>30391933</v>
      </c>
      <c r="I23" s="129">
        <v>28242890</v>
      </c>
    </row>
    <row r="24" spans="1:9" x14ac:dyDescent="0.2">
      <c r="A24" s="223" t="s">
        <v>197</v>
      </c>
      <c r="B24" s="223"/>
      <c r="C24" s="223"/>
      <c r="D24" s="223"/>
      <c r="E24" s="223"/>
      <c r="F24" s="223"/>
      <c r="G24" s="24">
        <v>142</v>
      </c>
      <c r="H24" s="129">
        <v>360942746</v>
      </c>
      <c r="I24" s="129">
        <v>475330630</v>
      </c>
    </row>
    <row r="25" spans="1:9" x14ac:dyDescent="0.2">
      <c r="A25" s="257" t="s">
        <v>198</v>
      </c>
      <c r="B25" s="257"/>
      <c r="C25" s="257"/>
      <c r="D25" s="257"/>
      <c r="E25" s="257"/>
      <c r="F25" s="257"/>
      <c r="G25" s="26">
        <v>143</v>
      </c>
      <c r="H25" s="27">
        <f>H26+H27</f>
        <v>19624488</v>
      </c>
      <c r="I25" s="27">
        <f>I26+I27</f>
        <v>5401402</v>
      </c>
    </row>
    <row r="26" spans="1:9" x14ac:dyDescent="0.2">
      <c r="A26" s="256" t="s">
        <v>199</v>
      </c>
      <c r="B26" s="256"/>
      <c r="C26" s="256"/>
      <c r="D26" s="256"/>
      <c r="E26" s="256"/>
      <c r="F26" s="256"/>
      <c r="G26" s="24">
        <v>144</v>
      </c>
      <c r="H26" s="130">
        <v>0</v>
      </c>
      <c r="I26" s="130">
        <v>0</v>
      </c>
    </row>
    <row r="27" spans="1:9" x14ac:dyDescent="0.2">
      <c r="A27" s="256" t="s">
        <v>200</v>
      </c>
      <c r="B27" s="256"/>
      <c r="C27" s="256"/>
      <c r="D27" s="256"/>
      <c r="E27" s="256"/>
      <c r="F27" s="256"/>
      <c r="G27" s="24">
        <v>145</v>
      </c>
      <c r="H27" s="130">
        <v>19624488</v>
      </c>
      <c r="I27" s="130">
        <v>5401402</v>
      </c>
    </row>
    <row r="28" spans="1:9" x14ac:dyDescent="0.2">
      <c r="A28" s="257" t="s">
        <v>201</v>
      </c>
      <c r="B28" s="257"/>
      <c r="C28" s="257"/>
      <c r="D28" s="257"/>
      <c r="E28" s="257"/>
      <c r="F28" s="257"/>
      <c r="G28" s="26">
        <v>146</v>
      </c>
      <c r="H28" s="27">
        <f>SUM(H29:H34)</f>
        <v>30356114</v>
      </c>
      <c r="I28" s="27">
        <f>SUM(I29:I34)</f>
        <v>8516908</v>
      </c>
    </row>
    <row r="29" spans="1:9" ht="22.15" customHeight="1" x14ac:dyDescent="0.2">
      <c r="A29" s="256" t="s">
        <v>202</v>
      </c>
      <c r="B29" s="256"/>
      <c r="C29" s="256"/>
      <c r="D29" s="256"/>
      <c r="E29" s="256"/>
      <c r="F29" s="256"/>
      <c r="G29" s="24">
        <v>147</v>
      </c>
      <c r="H29" s="131">
        <v>868904</v>
      </c>
      <c r="I29" s="131">
        <v>1054285</v>
      </c>
    </row>
    <row r="30" spans="1:9" x14ac:dyDescent="0.2">
      <c r="A30" s="256" t="s">
        <v>203</v>
      </c>
      <c r="B30" s="256"/>
      <c r="C30" s="256"/>
      <c r="D30" s="256"/>
      <c r="E30" s="256"/>
      <c r="F30" s="256"/>
      <c r="G30" s="24">
        <v>148</v>
      </c>
      <c r="H30" s="131">
        <v>0</v>
      </c>
      <c r="I30" s="131">
        <v>0</v>
      </c>
    </row>
    <row r="31" spans="1:9" x14ac:dyDescent="0.2">
      <c r="A31" s="256" t="s">
        <v>204</v>
      </c>
      <c r="B31" s="256"/>
      <c r="C31" s="256"/>
      <c r="D31" s="256"/>
      <c r="E31" s="256"/>
      <c r="F31" s="256"/>
      <c r="G31" s="24">
        <v>149</v>
      </c>
      <c r="H31" s="131">
        <v>10203271</v>
      </c>
      <c r="I31" s="131">
        <v>0</v>
      </c>
    </row>
    <row r="32" spans="1:9" x14ac:dyDescent="0.2">
      <c r="A32" s="256" t="s">
        <v>205</v>
      </c>
      <c r="B32" s="256"/>
      <c r="C32" s="256"/>
      <c r="D32" s="256"/>
      <c r="E32" s="256"/>
      <c r="F32" s="256"/>
      <c r="G32" s="24">
        <v>150</v>
      </c>
      <c r="H32" s="131">
        <v>0</v>
      </c>
      <c r="I32" s="131">
        <v>0</v>
      </c>
    </row>
    <row r="33" spans="1:9" x14ac:dyDescent="0.2">
      <c r="A33" s="256" t="s">
        <v>206</v>
      </c>
      <c r="B33" s="256"/>
      <c r="C33" s="256"/>
      <c r="D33" s="256"/>
      <c r="E33" s="256"/>
      <c r="F33" s="256"/>
      <c r="G33" s="24">
        <v>151</v>
      </c>
      <c r="H33" s="131">
        <v>0</v>
      </c>
      <c r="I33" s="131">
        <v>0</v>
      </c>
    </row>
    <row r="34" spans="1:9" x14ac:dyDescent="0.2">
      <c r="A34" s="256" t="s">
        <v>207</v>
      </c>
      <c r="B34" s="256"/>
      <c r="C34" s="256"/>
      <c r="D34" s="256"/>
      <c r="E34" s="256"/>
      <c r="F34" s="256"/>
      <c r="G34" s="24">
        <v>152</v>
      </c>
      <c r="H34" s="131">
        <v>19283939</v>
      </c>
      <c r="I34" s="131">
        <v>7462623</v>
      </c>
    </row>
    <row r="35" spans="1:9" x14ac:dyDescent="0.2">
      <c r="A35" s="223" t="s">
        <v>208</v>
      </c>
      <c r="B35" s="223"/>
      <c r="C35" s="223"/>
      <c r="D35" s="223"/>
      <c r="E35" s="223"/>
      <c r="F35" s="223"/>
      <c r="G35" s="24">
        <v>153</v>
      </c>
      <c r="H35" s="131">
        <v>162255</v>
      </c>
      <c r="I35" s="131">
        <v>435403</v>
      </c>
    </row>
    <row r="36" spans="1:9" x14ac:dyDescent="0.2">
      <c r="A36" s="225" t="s">
        <v>209</v>
      </c>
      <c r="B36" s="225"/>
      <c r="C36" s="225"/>
      <c r="D36" s="225"/>
      <c r="E36" s="225"/>
      <c r="F36" s="225"/>
      <c r="G36" s="26">
        <v>154</v>
      </c>
      <c r="H36" s="27">
        <f>SUM(H37:H46)</f>
        <v>1027022006</v>
      </c>
      <c r="I36" s="27">
        <f>SUM(I37:I46)</f>
        <v>1022069419</v>
      </c>
    </row>
    <row r="37" spans="1:9" ht="25.15" customHeight="1" x14ac:dyDescent="0.2">
      <c r="A37" s="223" t="s">
        <v>210</v>
      </c>
      <c r="B37" s="223"/>
      <c r="C37" s="223"/>
      <c r="D37" s="223"/>
      <c r="E37" s="223"/>
      <c r="F37" s="223"/>
      <c r="G37" s="24">
        <v>155</v>
      </c>
      <c r="H37" s="132">
        <v>828296943</v>
      </c>
      <c r="I37" s="132">
        <v>804703750</v>
      </c>
    </row>
    <row r="38" spans="1:9" ht="25.15" customHeight="1" x14ac:dyDescent="0.2">
      <c r="A38" s="223" t="s">
        <v>211</v>
      </c>
      <c r="B38" s="223"/>
      <c r="C38" s="223"/>
      <c r="D38" s="223"/>
      <c r="E38" s="223"/>
      <c r="F38" s="223"/>
      <c r="G38" s="24">
        <v>156</v>
      </c>
      <c r="H38" s="132">
        <v>0</v>
      </c>
      <c r="I38" s="132">
        <v>0</v>
      </c>
    </row>
    <row r="39" spans="1:9" ht="28.15" customHeight="1" x14ac:dyDescent="0.2">
      <c r="A39" s="223" t="s">
        <v>212</v>
      </c>
      <c r="B39" s="223"/>
      <c r="C39" s="223"/>
      <c r="D39" s="223"/>
      <c r="E39" s="223"/>
      <c r="F39" s="223"/>
      <c r="G39" s="24">
        <v>157</v>
      </c>
      <c r="H39" s="132">
        <v>0</v>
      </c>
      <c r="I39" s="132">
        <v>0</v>
      </c>
    </row>
    <row r="40" spans="1:9" ht="28.15" customHeight="1" x14ac:dyDescent="0.2">
      <c r="A40" s="223" t="s">
        <v>213</v>
      </c>
      <c r="B40" s="223"/>
      <c r="C40" s="223"/>
      <c r="D40" s="223"/>
      <c r="E40" s="223"/>
      <c r="F40" s="223"/>
      <c r="G40" s="24">
        <v>158</v>
      </c>
      <c r="H40" s="132">
        <v>53771268</v>
      </c>
      <c r="I40" s="132">
        <v>55186261</v>
      </c>
    </row>
    <row r="41" spans="1:9" ht="22.9" customHeight="1" x14ac:dyDescent="0.2">
      <c r="A41" s="223" t="s">
        <v>214</v>
      </c>
      <c r="B41" s="223"/>
      <c r="C41" s="223"/>
      <c r="D41" s="223"/>
      <c r="E41" s="223"/>
      <c r="F41" s="223"/>
      <c r="G41" s="24">
        <v>159</v>
      </c>
      <c r="H41" s="132">
        <v>434531</v>
      </c>
      <c r="I41" s="132">
        <v>9881507</v>
      </c>
    </row>
    <row r="42" spans="1:9" x14ac:dyDescent="0.2">
      <c r="A42" s="223" t="s">
        <v>215</v>
      </c>
      <c r="B42" s="223"/>
      <c r="C42" s="223"/>
      <c r="D42" s="223"/>
      <c r="E42" s="223"/>
      <c r="F42" s="223"/>
      <c r="G42" s="24">
        <v>160</v>
      </c>
      <c r="H42" s="132">
        <v>0</v>
      </c>
      <c r="I42" s="132">
        <v>0</v>
      </c>
    </row>
    <row r="43" spans="1:9" x14ac:dyDescent="0.2">
      <c r="A43" s="223" t="s">
        <v>216</v>
      </c>
      <c r="B43" s="223"/>
      <c r="C43" s="223"/>
      <c r="D43" s="223"/>
      <c r="E43" s="223"/>
      <c r="F43" s="223"/>
      <c r="G43" s="24">
        <v>161</v>
      </c>
      <c r="H43" s="132">
        <v>7214097</v>
      </c>
      <c r="I43" s="132">
        <v>9495367</v>
      </c>
    </row>
    <row r="44" spans="1:9" x14ac:dyDescent="0.2">
      <c r="A44" s="223" t="s">
        <v>217</v>
      </c>
      <c r="B44" s="223"/>
      <c r="C44" s="223"/>
      <c r="D44" s="223"/>
      <c r="E44" s="223"/>
      <c r="F44" s="223"/>
      <c r="G44" s="24">
        <v>162</v>
      </c>
      <c r="H44" s="132">
        <v>20089955</v>
      </c>
      <c r="I44" s="132">
        <v>15522180</v>
      </c>
    </row>
    <row r="45" spans="1:9" x14ac:dyDescent="0.2">
      <c r="A45" s="223" t="s">
        <v>218</v>
      </c>
      <c r="B45" s="223"/>
      <c r="C45" s="223"/>
      <c r="D45" s="223"/>
      <c r="E45" s="223"/>
      <c r="F45" s="223"/>
      <c r="G45" s="24">
        <v>163</v>
      </c>
      <c r="H45" s="132">
        <v>116955991</v>
      </c>
      <c r="I45" s="132">
        <v>127192909</v>
      </c>
    </row>
    <row r="46" spans="1:9" x14ac:dyDescent="0.2">
      <c r="A46" s="223" t="s">
        <v>219</v>
      </c>
      <c r="B46" s="223"/>
      <c r="C46" s="223"/>
      <c r="D46" s="223"/>
      <c r="E46" s="223"/>
      <c r="F46" s="223"/>
      <c r="G46" s="24">
        <v>164</v>
      </c>
      <c r="H46" s="132">
        <v>259221</v>
      </c>
      <c r="I46" s="132">
        <v>87445</v>
      </c>
    </row>
    <row r="47" spans="1:9" x14ac:dyDescent="0.2">
      <c r="A47" s="225" t="s">
        <v>220</v>
      </c>
      <c r="B47" s="225"/>
      <c r="C47" s="225"/>
      <c r="D47" s="225"/>
      <c r="E47" s="225"/>
      <c r="F47" s="225"/>
      <c r="G47" s="26">
        <v>165</v>
      </c>
      <c r="H47" s="27">
        <f>SUM(H48:H54)</f>
        <v>111053011</v>
      </c>
      <c r="I47" s="27">
        <f>SUM(I48:I54)</f>
        <v>178628891</v>
      </c>
    </row>
    <row r="48" spans="1:9" ht="23.45" customHeight="1" x14ac:dyDescent="0.2">
      <c r="A48" s="223" t="s">
        <v>221</v>
      </c>
      <c r="B48" s="223"/>
      <c r="C48" s="223"/>
      <c r="D48" s="223"/>
      <c r="E48" s="223"/>
      <c r="F48" s="223"/>
      <c r="G48" s="24">
        <v>166</v>
      </c>
      <c r="H48" s="133">
        <v>129759</v>
      </c>
      <c r="I48" s="133">
        <v>116844</v>
      </c>
    </row>
    <row r="49" spans="1:9" ht="22.9" customHeight="1" x14ac:dyDescent="0.2">
      <c r="A49" s="253" t="s">
        <v>222</v>
      </c>
      <c r="B49" s="253"/>
      <c r="C49" s="253"/>
      <c r="D49" s="253"/>
      <c r="E49" s="253"/>
      <c r="F49" s="253"/>
      <c r="G49" s="24">
        <v>167</v>
      </c>
      <c r="H49" s="133">
        <v>1928679</v>
      </c>
      <c r="I49" s="133">
        <v>0</v>
      </c>
    </row>
    <row r="50" spans="1:9" x14ac:dyDescent="0.2">
      <c r="A50" s="253" t="s">
        <v>223</v>
      </c>
      <c r="B50" s="253"/>
      <c r="C50" s="253"/>
      <c r="D50" s="253"/>
      <c r="E50" s="253"/>
      <c r="F50" s="253"/>
      <c r="G50" s="24">
        <v>168</v>
      </c>
      <c r="H50" s="133">
        <v>88203750</v>
      </c>
      <c r="I50" s="133">
        <v>87789524</v>
      </c>
    </row>
    <row r="51" spans="1:9" x14ac:dyDescent="0.2">
      <c r="A51" s="253" t="s">
        <v>224</v>
      </c>
      <c r="B51" s="253"/>
      <c r="C51" s="253"/>
      <c r="D51" s="253"/>
      <c r="E51" s="253"/>
      <c r="F51" s="253"/>
      <c r="G51" s="24">
        <v>169</v>
      </c>
      <c r="H51" s="133">
        <v>20790782</v>
      </c>
      <c r="I51" s="133">
        <v>88076214</v>
      </c>
    </row>
    <row r="52" spans="1:9" x14ac:dyDescent="0.2">
      <c r="A52" s="253" t="s">
        <v>225</v>
      </c>
      <c r="B52" s="253"/>
      <c r="C52" s="253"/>
      <c r="D52" s="253"/>
      <c r="E52" s="253"/>
      <c r="F52" s="253"/>
      <c r="G52" s="24">
        <v>170</v>
      </c>
      <c r="H52" s="133">
        <v>0</v>
      </c>
      <c r="I52" s="133">
        <v>2646309</v>
      </c>
    </row>
    <row r="53" spans="1:9" x14ac:dyDescent="0.2">
      <c r="A53" s="253" t="s">
        <v>226</v>
      </c>
      <c r="B53" s="253"/>
      <c r="C53" s="253"/>
      <c r="D53" s="253"/>
      <c r="E53" s="253"/>
      <c r="F53" s="253"/>
      <c r="G53" s="24">
        <v>171</v>
      </c>
      <c r="H53" s="133">
        <v>0</v>
      </c>
      <c r="I53" s="133">
        <v>0</v>
      </c>
    </row>
    <row r="54" spans="1:9" x14ac:dyDescent="0.2">
      <c r="A54" s="253" t="s">
        <v>227</v>
      </c>
      <c r="B54" s="253"/>
      <c r="C54" s="253"/>
      <c r="D54" s="253"/>
      <c r="E54" s="253"/>
      <c r="F54" s="253"/>
      <c r="G54" s="24">
        <v>172</v>
      </c>
      <c r="H54" s="133">
        <v>41</v>
      </c>
      <c r="I54" s="133">
        <v>0</v>
      </c>
    </row>
    <row r="55" spans="1:9" ht="30.6" customHeight="1" x14ac:dyDescent="0.2">
      <c r="A55" s="224" t="s">
        <v>228</v>
      </c>
      <c r="B55" s="224"/>
      <c r="C55" s="224"/>
      <c r="D55" s="224"/>
      <c r="E55" s="224"/>
      <c r="F55" s="224"/>
      <c r="G55" s="24">
        <v>173</v>
      </c>
      <c r="H55" s="133">
        <v>0</v>
      </c>
      <c r="I55" s="133">
        <v>0</v>
      </c>
    </row>
    <row r="56" spans="1:9" x14ac:dyDescent="0.2">
      <c r="A56" s="224" t="s">
        <v>229</v>
      </c>
      <c r="B56" s="224"/>
      <c r="C56" s="224"/>
      <c r="D56" s="224"/>
      <c r="E56" s="224"/>
      <c r="F56" s="224"/>
      <c r="G56" s="24">
        <v>174</v>
      </c>
      <c r="H56" s="133">
        <v>0</v>
      </c>
      <c r="I56" s="133">
        <v>0</v>
      </c>
    </row>
    <row r="57" spans="1:9" ht="28.9" customHeight="1" x14ac:dyDescent="0.2">
      <c r="A57" s="224" t="s">
        <v>230</v>
      </c>
      <c r="B57" s="224"/>
      <c r="C57" s="224"/>
      <c r="D57" s="224"/>
      <c r="E57" s="224"/>
      <c r="F57" s="224"/>
      <c r="G57" s="24">
        <v>175</v>
      </c>
      <c r="H57" s="133">
        <v>0</v>
      </c>
      <c r="I57" s="133">
        <v>0</v>
      </c>
    </row>
    <row r="58" spans="1:9" x14ac:dyDescent="0.2">
      <c r="A58" s="224" t="s">
        <v>231</v>
      </c>
      <c r="B58" s="224"/>
      <c r="C58" s="224"/>
      <c r="D58" s="224"/>
      <c r="E58" s="224"/>
      <c r="F58" s="224"/>
      <c r="G58" s="24">
        <v>176</v>
      </c>
      <c r="H58" s="133">
        <v>0</v>
      </c>
      <c r="I58" s="133">
        <v>0</v>
      </c>
    </row>
    <row r="59" spans="1:9" x14ac:dyDescent="0.2">
      <c r="A59" s="225" t="s">
        <v>232</v>
      </c>
      <c r="B59" s="225"/>
      <c r="C59" s="225"/>
      <c r="D59" s="225"/>
      <c r="E59" s="225"/>
      <c r="F59" s="225"/>
      <c r="G59" s="26">
        <v>177</v>
      </c>
      <c r="H59" s="27">
        <f>H7+H36+H55+H56</f>
        <v>5897582132</v>
      </c>
      <c r="I59" s="27">
        <f>I7+I36+I55+I56</f>
        <v>5417221595</v>
      </c>
    </row>
    <row r="60" spans="1:9" x14ac:dyDescent="0.2">
      <c r="A60" s="225" t="s">
        <v>233</v>
      </c>
      <c r="B60" s="225"/>
      <c r="C60" s="225"/>
      <c r="D60" s="225"/>
      <c r="E60" s="225"/>
      <c r="F60" s="225"/>
      <c r="G60" s="26">
        <v>178</v>
      </c>
      <c r="H60" s="27">
        <f>H13+H47+H57+H58</f>
        <v>4541435843</v>
      </c>
      <c r="I60" s="27">
        <f>I13+I47+I57+I58</f>
        <v>4113404828</v>
      </c>
    </row>
    <row r="61" spans="1:9" x14ac:dyDescent="0.2">
      <c r="A61" s="225" t="s">
        <v>234</v>
      </c>
      <c r="B61" s="225"/>
      <c r="C61" s="225"/>
      <c r="D61" s="225"/>
      <c r="E61" s="225"/>
      <c r="F61" s="225"/>
      <c r="G61" s="26">
        <v>179</v>
      </c>
      <c r="H61" s="27">
        <f>H59-H60</f>
        <v>1356146289</v>
      </c>
      <c r="I61" s="27">
        <f>I59-I60</f>
        <v>1303816767</v>
      </c>
    </row>
    <row r="62" spans="1:9" x14ac:dyDescent="0.2">
      <c r="A62" s="255" t="s">
        <v>235</v>
      </c>
      <c r="B62" s="255"/>
      <c r="C62" s="255"/>
      <c r="D62" s="255"/>
      <c r="E62" s="255"/>
      <c r="F62" s="255"/>
      <c r="G62" s="26">
        <v>180</v>
      </c>
      <c r="H62" s="27">
        <f>+IF((H59-H60)&gt;0,(H59-H60),0)</f>
        <v>1356146289</v>
      </c>
      <c r="I62" s="27">
        <f>+IF((I59-I60)&gt;0,(I59-I60),0)</f>
        <v>1303816767</v>
      </c>
    </row>
    <row r="63" spans="1:9" x14ac:dyDescent="0.2">
      <c r="A63" s="255" t="s">
        <v>236</v>
      </c>
      <c r="B63" s="255"/>
      <c r="C63" s="255"/>
      <c r="D63" s="255"/>
      <c r="E63" s="255"/>
      <c r="F63" s="255"/>
      <c r="G63" s="26">
        <v>181</v>
      </c>
      <c r="H63" s="27">
        <f>+IF((H59-H60)&lt;0,(H59-H60),0)</f>
        <v>0</v>
      </c>
      <c r="I63" s="27">
        <f>+IF((I59-I60)&lt;0,(I59-I60),0)</f>
        <v>0</v>
      </c>
    </row>
    <row r="64" spans="1:9" x14ac:dyDescent="0.2">
      <c r="A64" s="224" t="s">
        <v>237</v>
      </c>
      <c r="B64" s="224"/>
      <c r="C64" s="224"/>
      <c r="D64" s="224"/>
      <c r="E64" s="224"/>
      <c r="F64" s="224"/>
      <c r="G64" s="24">
        <v>182</v>
      </c>
      <c r="H64" s="134">
        <v>98483991</v>
      </c>
      <c r="I64" s="134">
        <v>90536478</v>
      </c>
    </row>
    <row r="65" spans="1:9" x14ac:dyDescent="0.2">
      <c r="A65" s="225" t="s">
        <v>238</v>
      </c>
      <c r="B65" s="225"/>
      <c r="C65" s="225"/>
      <c r="D65" s="225"/>
      <c r="E65" s="225"/>
      <c r="F65" s="225"/>
      <c r="G65" s="26">
        <v>183</v>
      </c>
      <c r="H65" s="27">
        <f>H61-H64</f>
        <v>1257662298</v>
      </c>
      <c r="I65" s="27">
        <f>I61-I64</f>
        <v>1213280289</v>
      </c>
    </row>
    <row r="66" spans="1:9" x14ac:dyDescent="0.2">
      <c r="A66" s="255" t="s">
        <v>239</v>
      </c>
      <c r="B66" s="255"/>
      <c r="C66" s="255"/>
      <c r="D66" s="255"/>
      <c r="E66" s="255"/>
      <c r="F66" s="255"/>
      <c r="G66" s="26">
        <v>184</v>
      </c>
      <c r="H66" s="27">
        <f>+IF((H61-H64)&gt;0,(H61-H64),0)</f>
        <v>1257662298</v>
      </c>
      <c r="I66" s="27">
        <f>+IF((I61-I64)&gt;0,(I61-I64),0)</f>
        <v>1213280289</v>
      </c>
    </row>
    <row r="67" spans="1:9" x14ac:dyDescent="0.2">
      <c r="A67" s="255" t="s">
        <v>240</v>
      </c>
      <c r="B67" s="255"/>
      <c r="C67" s="255"/>
      <c r="D67" s="255"/>
      <c r="E67" s="255"/>
      <c r="F67" s="255"/>
      <c r="G67" s="26">
        <v>185</v>
      </c>
      <c r="H67" s="27">
        <f>+IF((H61-H64)&lt;0,(H61-H64),0)</f>
        <v>0</v>
      </c>
      <c r="I67" s="27">
        <f>+IF((I61-I64)&lt;0,(I61-I64),0)</f>
        <v>0</v>
      </c>
    </row>
    <row r="68" spans="1:9" x14ac:dyDescent="0.2">
      <c r="A68" s="228" t="s">
        <v>241</v>
      </c>
      <c r="B68" s="228"/>
      <c r="C68" s="228"/>
      <c r="D68" s="228"/>
      <c r="E68" s="228"/>
      <c r="F68" s="228"/>
      <c r="G68" s="247"/>
      <c r="H68" s="247"/>
      <c r="I68" s="247"/>
    </row>
    <row r="69" spans="1:9" ht="25.9" customHeight="1" x14ac:dyDescent="0.2">
      <c r="A69" s="225" t="s">
        <v>242</v>
      </c>
      <c r="B69" s="225"/>
      <c r="C69" s="225"/>
      <c r="D69" s="225"/>
      <c r="E69" s="225"/>
      <c r="F69" s="225"/>
      <c r="G69" s="26">
        <v>186</v>
      </c>
      <c r="H69" s="27">
        <f>H70-H71</f>
        <v>0</v>
      </c>
      <c r="I69" s="27">
        <f>I70-I71</f>
        <v>0</v>
      </c>
    </row>
    <row r="70" spans="1:9" x14ac:dyDescent="0.2">
      <c r="A70" s="253" t="s">
        <v>243</v>
      </c>
      <c r="B70" s="253"/>
      <c r="C70" s="253"/>
      <c r="D70" s="253"/>
      <c r="E70" s="253"/>
      <c r="F70" s="253"/>
      <c r="G70" s="24">
        <v>187</v>
      </c>
      <c r="H70" s="25">
        <v>0</v>
      </c>
      <c r="I70" s="25">
        <v>0</v>
      </c>
    </row>
    <row r="71" spans="1:9" x14ac:dyDescent="0.2">
      <c r="A71" s="253" t="s">
        <v>244</v>
      </c>
      <c r="B71" s="253"/>
      <c r="C71" s="253"/>
      <c r="D71" s="253"/>
      <c r="E71" s="253"/>
      <c r="F71" s="253"/>
      <c r="G71" s="24">
        <v>188</v>
      </c>
      <c r="H71" s="25">
        <v>0</v>
      </c>
      <c r="I71" s="25">
        <v>0</v>
      </c>
    </row>
    <row r="72" spans="1:9" x14ac:dyDescent="0.2">
      <c r="A72" s="224" t="s">
        <v>245</v>
      </c>
      <c r="B72" s="224"/>
      <c r="C72" s="224"/>
      <c r="D72" s="224"/>
      <c r="E72" s="224"/>
      <c r="F72" s="224"/>
      <c r="G72" s="24">
        <v>189</v>
      </c>
      <c r="H72" s="25">
        <v>0</v>
      </c>
      <c r="I72" s="25">
        <v>0</v>
      </c>
    </row>
    <row r="73" spans="1:9" x14ac:dyDescent="0.2">
      <c r="A73" s="255" t="s">
        <v>246</v>
      </c>
      <c r="B73" s="255"/>
      <c r="C73" s="255"/>
      <c r="D73" s="255"/>
      <c r="E73" s="255"/>
      <c r="F73" s="255"/>
      <c r="G73" s="26">
        <v>190</v>
      </c>
      <c r="H73" s="107">
        <v>0</v>
      </c>
      <c r="I73" s="107">
        <v>0</v>
      </c>
    </row>
    <row r="74" spans="1:9" x14ac:dyDescent="0.2">
      <c r="A74" s="255" t="s">
        <v>247</v>
      </c>
      <c r="B74" s="255"/>
      <c r="C74" s="255"/>
      <c r="D74" s="255"/>
      <c r="E74" s="255"/>
      <c r="F74" s="255"/>
      <c r="G74" s="26">
        <v>191</v>
      </c>
      <c r="H74" s="107">
        <v>0</v>
      </c>
      <c r="I74" s="107">
        <v>0</v>
      </c>
    </row>
    <row r="75" spans="1:9" x14ac:dyDescent="0.2">
      <c r="A75" s="228" t="s">
        <v>248</v>
      </c>
      <c r="B75" s="228"/>
      <c r="C75" s="228"/>
      <c r="D75" s="228"/>
      <c r="E75" s="228"/>
      <c r="F75" s="228"/>
      <c r="G75" s="247"/>
      <c r="H75" s="247"/>
      <c r="I75" s="247"/>
    </row>
    <row r="76" spans="1:9" x14ac:dyDescent="0.2">
      <c r="A76" s="225" t="s">
        <v>249</v>
      </c>
      <c r="B76" s="225"/>
      <c r="C76" s="225"/>
      <c r="D76" s="225"/>
      <c r="E76" s="225"/>
      <c r="F76" s="225"/>
      <c r="G76" s="26">
        <v>192</v>
      </c>
      <c r="H76" s="135">
        <v>0</v>
      </c>
      <c r="I76" s="135">
        <v>0</v>
      </c>
    </row>
    <row r="77" spans="1:9" x14ac:dyDescent="0.2">
      <c r="A77" s="254" t="s">
        <v>250</v>
      </c>
      <c r="B77" s="254"/>
      <c r="C77" s="254"/>
      <c r="D77" s="254"/>
      <c r="E77" s="254"/>
      <c r="F77" s="254"/>
      <c r="G77" s="36">
        <v>193</v>
      </c>
      <c r="H77" s="136">
        <v>0</v>
      </c>
      <c r="I77" s="136">
        <v>0</v>
      </c>
    </row>
    <row r="78" spans="1:9" x14ac:dyDescent="0.2">
      <c r="A78" s="254" t="s">
        <v>251</v>
      </c>
      <c r="B78" s="254"/>
      <c r="C78" s="254"/>
      <c r="D78" s="254"/>
      <c r="E78" s="254"/>
      <c r="F78" s="254"/>
      <c r="G78" s="36">
        <v>194</v>
      </c>
      <c r="H78" s="136">
        <v>0</v>
      </c>
      <c r="I78" s="136">
        <v>0</v>
      </c>
    </row>
    <row r="79" spans="1:9" x14ac:dyDescent="0.2">
      <c r="A79" s="225" t="s">
        <v>252</v>
      </c>
      <c r="B79" s="225"/>
      <c r="C79" s="225"/>
      <c r="D79" s="225"/>
      <c r="E79" s="225"/>
      <c r="F79" s="225"/>
      <c r="G79" s="26">
        <v>195</v>
      </c>
      <c r="H79" s="135">
        <v>0</v>
      </c>
      <c r="I79" s="135">
        <v>0</v>
      </c>
    </row>
    <row r="80" spans="1:9" x14ac:dyDescent="0.2">
      <c r="A80" s="225" t="s">
        <v>253</v>
      </c>
      <c r="B80" s="225"/>
      <c r="C80" s="225"/>
      <c r="D80" s="225"/>
      <c r="E80" s="225"/>
      <c r="F80" s="225"/>
      <c r="G80" s="26">
        <v>196</v>
      </c>
      <c r="H80" s="135">
        <v>0</v>
      </c>
      <c r="I80" s="135">
        <v>0</v>
      </c>
    </row>
    <row r="81" spans="1:9" x14ac:dyDescent="0.2">
      <c r="A81" s="255" t="s">
        <v>254</v>
      </c>
      <c r="B81" s="255"/>
      <c r="C81" s="255"/>
      <c r="D81" s="255"/>
      <c r="E81" s="255"/>
      <c r="F81" s="255"/>
      <c r="G81" s="26">
        <v>197</v>
      </c>
      <c r="H81" s="135">
        <v>0</v>
      </c>
      <c r="I81" s="135">
        <v>0</v>
      </c>
    </row>
    <row r="82" spans="1:9" x14ac:dyDescent="0.2">
      <c r="A82" s="255" t="s">
        <v>255</v>
      </c>
      <c r="B82" s="255"/>
      <c r="C82" s="255"/>
      <c r="D82" s="255"/>
      <c r="E82" s="255"/>
      <c r="F82" s="255"/>
      <c r="G82" s="26">
        <v>198</v>
      </c>
      <c r="H82" s="135">
        <v>0</v>
      </c>
      <c r="I82" s="135">
        <v>0</v>
      </c>
    </row>
    <row r="83" spans="1:9" x14ac:dyDescent="0.2">
      <c r="A83" s="228" t="s">
        <v>256</v>
      </c>
      <c r="B83" s="228"/>
      <c r="C83" s="228"/>
      <c r="D83" s="228"/>
      <c r="E83" s="228"/>
      <c r="F83" s="228"/>
      <c r="G83" s="247"/>
      <c r="H83" s="247"/>
      <c r="I83" s="247"/>
    </row>
    <row r="84" spans="1:9" x14ac:dyDescent="0.2">
      <c r="A84" s="248" t="s">
        <v>257</v>
      </c>
      <c r="B84" s="248"/>
      <c r="C84" s="248"/>
      <c r="D84" s="248"/>
      <c r="E84" s="248"/>
      <c r="F84" s="248"/>
      <c r="G84" s="26">
        <v>199</v>
      </c>
      <c r="H84" s="37">
        <f>H85+H86</f>
        <v>0</v>
      </c>
      <c r="I84" s="37">
        <f>I85+I86</f>
        <v>0</v>
      </c>
    </row>
    <row r="85" spans="1:9" x14ac:dyDescent="0.2">
      <c r="A85" s="249" t="s">
        <v>258</v>
      </c>
      <c r="B85" s="249"/>
      <c r="C85" s="249"/>
      <c r="D85" s="249"/>
      <c r="E85" s="249"/>
      <c r="F85" s="249"/>
      <c r="G85" s="24">
        <v>200</v>
      </c>
      <c r="H85" s="38">
        <v>0</v>
      </c>
      <c r="I85" s="38">
        <v>0</v>
      </c>
    </row>
    <row r="86" spans="1:9" x14ac:dyDescent="0.2">
      <c r="A86" s="249" t="s">
        <v>259</v>
      </c>
      <c r="B86" s="249"/>
      <c r="C86" s="249"/>
      <c r="D86" s="249"/>
      <c r="E86" s="249"/>
      <c r="F86" s="249"/>
      <c r="G86" s="24">
        <v>201</v>
      </c>
      <c r="H86" s="38">
        <v>0</v>
      </c>
      <c r="I86" s="38">
        <v>0</v>
      </c>
    </row>
    <row r="87" spans="1:9" x14ac:dyDescent="0.2">
      <c r="A87" s="250" t="s">
        <v>260</v>
      </c>
      <c r="B87" s="250"/>
      <c r="C87" s="250"/>
      <c r="D87" s="250"/>
      <c r="E87" s="250"/>
      <c r="F87" s="250"/>
      <c r="G87" s="251"/>
      <c r="H87" s="251"/>
      <c r="I87" s="251"/>
    </row>
    <row r="88" spans="1:9" x14ac:dyDescent="0.2">
      <c r="A88" s="252" t="s">
        <v>261</v>
      </c>
      <c r="B88" s="252"/>
      <c r="C88" s="252"/>
      <c r="D88" s="252"/>
      <c r="E88" s="252"/>
      <c r="F88" s="252"/>
      <c r="G88" s="24">
        <v>202</v>
      </c>
      <c r="H88" s="137">
        <v>1257662298</v>
      </c>
      <c r="I88" s="137">
        <v>1213280289</v>
      </c>
    </row>
    <row r="89" spans="1:9" ht="24.6" customHeight="1" x14ac:dyDescent="0.2">
      <c r="A89" s="246" t="s">
        <v>262</v>
      </c>
      <c r="B89" s="246"/>
      <c r="C89" s="246"/>
      <c r="D89" s="246"/>
      <c r="E89" s="246"/>
      <c r="F89" s="246"/>
      <c r="G89" s="26">
        <v>203</v>
      </c>
      <c r="H89" s="37">
        <f>SUM(H90:H97)</f>
        <v>32907988</v>
      </c>
      <c r="I89" s="37">
        <f>SUM(I90:I97)</f>
        <v>-27759881</v>
      </c>
    </row>
    <row r="90" spans="1:9" x14ac:dyDescent="0.2">
      <c r="A90" s="253" t="s">
        <v>263</v>
      </c>
      <c r="B90" s="253"/>
      <c r="C90" s="253"/>
      <c r="D90" s="253"/>
      <c r="E90" s="253"/>
      <c r="F90" s="253"/>
      <c r="G90" s="24">
        <v>204</v>
      </c>
      <c r="H90" s="138">
        <v>0</v>
      </c>
      <c r="I90" s="138">
        <v>0</v>
      </c>
    </row>
    <row r="91" spans="1:9" ht="21.6" customHeight="1" x14ac:dyDescent="0.2">
      <c r="A91" s="253" t="s">
        <v>264</v>
      </c>
      <c r="B91" s="253"/>
      <c r="C91" s="253"/>
      <c r="D91" s="253"/>
      <c r="E91" s="253"/>
      <c r="F91" s="253"/>
      <c r="G91" s="24">
        <v>205</v>
      </c>
      <c r="H91" s="138">
        <v>0</v>
      </c>
      <c r="I91" s="138">
        <v>0</v>
      </c>
    </row>
    <row r="92" spans="1:9" ht="21.6" customHeight="1" x14ac:dyDescent="0.2">
      <c r="A92" s="253" t="s">
        <v>265</v>
      </c>
      <c r="B92" s="253"/>
      <c r="C92" s="253"/>
      <c r="D92" s="253"/>
      <c r="E92" s="253"/>
      <c r="F92" s="253"/>
      <c r="G92" s="24">
        <v>206</v>
      </c>
      <c r="H92" s="138">
        <v>32907988</v>
      </c>
      <c r="I92" s="138">
        <v>-27759881</v>
      </c>
    </row>
    <row r="93" spans="1:9" x14ac:dyDescent="0.2">
      <c r="A93" s="253" t="s">
        <v>266</v>
      </c>
      <c r="B93" s="253"/>
      <c r="C93" s="253"/>
      <c r="D93" s="253"/>
      <c r="E93" s="253"/>
      <c r="F93" s="253"/>
      <c r="G93" s="24">
        <v>207</v>
      </c>
      <c r="H93" s="138">
        <v>0</v>
      </c>
      <c r="I93" s="138">
        <v>0</v>
      </c>
    </row>
    <row r="94" spans="1:9" ht="22.9" customHeight="1" x14ac:dyDescent="0.2">
      <c r="A94" s="253" t="s">
        <v>267</v>
      </c>
      <c r="B94" s="253"/>
      <c r="C94" s="253"/>
      <c r="D94" s="253"/>
      <c r="E94" s="253"/>
      <c r="F94" s="253"/>
      <c r="G94" s="24">
        <v>208</v>
      </c>
      <c r="H94" s="138">
        <v>0</v>
      </c>
      <c r="I94" s="138">
        <v>0</v>
      </c>
    </row>
    <row r="95" spans="1:9" ht="24" customHeight="1" x14ac:dyDescent="0.2">
      <c r="A95" s="253" t="s">
        <v>268</v>
      </c>
      <c r="B95" s="253"/>
      <c r="C95" s="253"/>
      <c r="D95" s="253"/>
      <c r="E95" s="253"/>
      <c r="F95" s="253"/>
      <c r="G95" s="24">
        <v>209</v>
      </c>
      <c r="H95" s="138">
        <v>0</v>
      </c>
      <c r="I95" s="138">
        <v>0</v>
      </c>
    </row>
    <row r="96" spans="1:9" x14ac:dyDescent="0.2">
      <c r="A96" s="253" t="s">
        <v>269</v>
      </c>
      <c r="B96" s="253"/>
      <c r="C96" s="253"/>
      <c r="D96" s="253"/>
      <c r="E96" s="253"/>
      <c r="F96" s="253"/>
      <c r="G96" s="24">
        <v>210</v>
      </c>
      <c r="H96" s="138">
        <v>0</v>
      </c>
      <c r="I96" s="138">
        <v>0</v>
      </c>
    </row>
    <row r="97" spans="1:9" x14ac:dyDescent="0.2">
      <c r="A97" s="253" t="s">
        <v>270</v>
      </c>
      <c r="B97" s="253"/>
      <c r="C97" s="253"/>
      <c r="D97" s="253"/>
      <c r="E97" s="253"/>
      <c r="F97" s="253"/>
      <c r="G97" s="24">
        <v>211</v>
      </c>
      <c r="H97" s="138">
        <v>0</v>
      </c>
      <c r="I97" s="138">
        <v>0</v>
      </c>
    </row>
    <row r="98" spans="1:9" x14ac:dyDescent="0.2">
      <c r="A98" s="252" t="s">
        <v>271</v>
      </c>
      <c r="B98" s="252"/>
      <c r="C98" s="252"/>
      <c r="D98" s="252"/>
      <c r="E98" s="252"/>
      <c r="F98" s="252"/>
      <c r="G98" s="24">
        <v>212</v>
      </c>
      <c r="H98" s="138">
        <v>0</v>
      </c>
      <c r="I98" s="138">
        <v>0</v>
      </c>
    </row>
    <row r="99" spans="1:9" ht="27.6" customHeight="1" x14ac:dyDescent="0.2">
      <c r="A99" s="246" t="s">
        <v>272</v>
      </c>
      <c r="B99" s="246"/>
      <c r="C99" s="246"/>
      <c r="D99" s="246"/>
      <c r="E99" s="246"/>
      <c r="F99" s="246"/>
      <c r="G99" s="26">
        <v>213</v>
      </c>
      <c r="H99" s="37">
        <f>H89-H98</f>
        <v>32907988</v>
      </c>
      <c r="I99" s="37">
        <f>I89-I98</f>
        <v>-27759881</v>
      </c>
    </row>
    <row r="100" spans="1:9" ht="22.9" customHeight="1" x14ac:dyDescent="0.2">
      <c r="A100" s="246" t="s">
        <v>273</v>
      </c>
      <c r="B100" s="246"/>
      <c r="C100" s="246"/>
      <c r="D100" s="246"/>
      <c r="E100" s="246"/>
      <c r="F100" s="246"/>
      <c r="G100" s="26">
        <v>214</v>
      </c>
      <c r="H100" s="37">
        <f>H88+H99</f>
        <v>1290570286</v>
      </c>
      <c r="I100" s="37">
        <f>I88+I99</f>
        <v>1185520408</v>
      </c>
    </row>
    <row r="101" spans="1:9" ht="29.45" customHeight="1" x14ac:dyDescent="0.2">
      <c r="A101" s="228" t="s">
        <v>274</v>
      </c>
      <c r="B101" s="228"/>
      <c r="C101" s="228"/>
      <c r="D101" s="228"/>
      <c r="E101" s="228"/>
      <c r="F101" s="228"/>
      <c r="G101" s="247"/>
      <c r="H101" s="247"/>
      <c r="I101" s="247"/>
    </row>
    <row r="102" spans="1:9" ht="25.15" customHeight="1" x14ac:dyDescent="0.2">
      <c r="A102" s="248" t="s">
        <v>275</v>
      </c>
      <c r="B102" s="248"/>
      <c r="C102" s="248"/>
      <c r="D102" s="248"/>
      <c r="E102" s="248"/>
      <c r="F102" s="248"/>
      <c r="G102" s="26">
        <v>215</v>
      </c>
      <c r="H102" s="37">
        <f>H103+H104</f>
        <v>0</v>
      </c>
      <c r="I102" s="37">
        <f>I103+I104</f>
        <v>0</v>
      </c>
    </row>
    <row r="103" spans="1:9" x14ac:dyDescent="0.2">
      <c r="A103" s="249" t="s">
        <v>276</v>
      </c>
      <c r="B103" s="249"/>
      <c r="C103" s="249"/>
      <c r="D103" s="249"/>
      <c r="E103" s="249"/>
      <c r="F103" s="249"/>
      <c r="G103" s="24">
        <v>216</v>
      </c>
      <c r="H103" s="38">
        <v>0</v>
      </c>
      <c r="I103" s="38">
        <v>0</v>
      </c>
    </row>
    <row r="104" spans="1:9" x14ac:dyDescent="0.2">
      <c r="A104" s="249" t="s">
        <v>277</v>
      </c>
      <c r="B104" s="249"/>
      <c r="C104" s="249"/>
      <c r="D104" s="249"/>
      <c r="E104" s="249"/>
      <c r="F104" s="249"/>
      <c r="G104" s="24">
        <v>217</v>
      </c>
      <c r="H104" s="38">
        <v>0</v>
      </c>
      <c r="I104" s="38">
        <v>0</v>
      </c>
    </row>
  </sheetData>
  <sheetProtection algorithmName="SHA-512" hashValue="SPJFvx/qNy91gP6R2rOdXhner7cU+Jgbh2qZHqX56n8PV9sBTGvAgRkThJJboXEDCXM2KeP/bL7/McnLOuu09w==" saltValue="jDNSfjUgbUbd5QuawwaWrQ==" spinCount="100000" sheet="1" objects="1" scenarios="1"/>
  <mergeCells count="10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 ref="A65:F65"/>
    <mergeCell ref="A66:F66"/>
    <mergeCell ref="A70:F70"/>
    <mergeCell ref="A49:F49"/>
    <mergeCell ref="A50:F50"/>
    <mergeCell ref="A51:F51"/>
    <mergeCell ref="A52:F52"/>
    <mergeCell ref="A53:F53"/>
    <mergeCell ref="A54:F54"/>
    <mergeCell ref="A97:F97"/>
    <mergeCell ref="A93:F93"/>
    <mergeCell ref="A94:F94"/>
    <mergeCell ref="A83:I83"/>
    <mergeCell ref="A84:F84"/>
    <mergeCell ref="A85:F85"/>
    <mergeCell ref="A86:F86"/>
    <mergeCell ref="A81:F81"/>
    <mergeCell ref="A82:F8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s>
  <dataValidations count="5">
    <dataValidation type="whole" operator="greaterThanOrEqual" allowBlank="1" showInputMessage="1" showErrorMessage="1" errorTitle="Incorrect entry" error="You can enter only positive whole numbers."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formula1>0</formula1>
    </dataValidation>
    <dataValidation type="whole" operator="notEqual" allowBlank="1" showInputMessage="1" showErrorMessage="1" errorTitle="Incorrect entry" error="You can enter only positive or negative whole numbers."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formula1>999999999999</formula1>
    </dataValidation>
    <dataValidation type="whole" operator="notEqual" allowBlank="1" showInputMessage="1" showErrorMessage="1" errorTitle="Incorrect entry" error="You can enter only whole numbers."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formula1>999999999999</formula1>
    </dataValidation>
    <dataValidation type="whole" operator="notEqual" allowBlank="1" showInputMessage="1" showErrorMessage="1" errorTitle="Incorrect entry" error="You can enter only whole numbers" sqref="H14:I14 H88:I100 H53:I53 H25:I34 H61:I61 H64:I65 H72:I72 H69:I69 H76:I76 H79:I80 H84:I86 H102:I104">
      <formula1>999999999999</formula1>
    </dataValidation>
    <dataValidation type="whole" operator="greaterThanOrEqual" allowBlank="1" showInputMessage="1" showErrorMessage="1" errorTitle="Incorrect entry" error="You can enter only positive whole numbers" sqref="H70:I71 H77:I78 H7:I13 H73:I74 H66:I67 H62:I63 H35:I52 H15:I24 H54:I60 H81:I82">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topLeftCell="A25" zoomScale="110" zoomScaleNormal="100" workbookViewId="0">
      <selection activeCell="H50" sqref="H50:I50"/>
    </sheetView>
  </sheetViews>
  <sheetFormatPr defaultRowHeight="12.75" x14ac:dyDescent="0.2"/>
  <cols>
    <col min="1" max="7" width="9.140625" style="10"/>
    <col min="8" max="9" width="19.28515625" style="32" customWidth="1"/>
    <col min="10" max="10" width="12" style="10" bestFit="1" customWidth="1"/>
    <col min="11" max="11" width="10.28515625" style="10" bestFit="1" customWidth="1"/>
    <col min="12" max="12" width="12.28515625" style="10" bestFit="1" customWidth="1"/>
    <col min="13" max="263" width="9.140625" style="10"/>
    <col min="264" max="265" width="9.85546875" style="10" bestFit="1" customWidth="1"/>
    <col min="266" max="266" width="12" style="10" bestFit="1" customWidth="1"/>
    <col min="267" max="267" width="10.28515625" style="10" bestFit="1" customWidth="1"/>
    <col min="268" max="268" width="12.28515625" style="10" bestFit="1" customWidth="1"/>
    <col min="269" max="519" width="9.140625" style="10"/>
    <col min="520" max="521" width="9.85546875" style="10" bestFit="1" customWidth="1"/>
    <col min="522" max="522" width="12" style="10" bestFit="1" customWidth="1"/>
    <col min="523" max="523" width="10.28515625" style="10" bestFit="1" customWidth="1"/>
    <col min="524" max="524" width="12.28515625" style="10" bestFit="1" customWidth="1"/>
    <col min="525" max="775" width="9.140625" style="10"/>
    <col min="776" max="777" width="9.85546875" style="10" bestFit="1" customWidth="1"/>
    <col min="778" max="778" width="12" style="10" bestFit="1" customWidth="1"/>
    <col min="779" max="779" width="10.28515625" style="10" bestFit="1" customWidth="1"/>
    <col min="780" max="780" width="12.28515625" style="10" bestFit="1" customWidth="1"/>
    <col min="781" max="1031" width="9.140625" style="10"/>
    <col min="1032" max="1033" width="9.85546875" style="10" bestFit="1" customWidth="1"/>
    <col min="1034" max="1034" width="12" style="10" bestFit="1" customWidth="1"/>
    <col min="1035" max="1035" width="10.28515625" style="10" bestFit="1" customWidth="1"/>
    <col min="1036" max="1036" width="12.28515625" style="10" bestFit="1" customWidth="1"/>
    <col min="1037" max="1287" width="9.140625" style="10"/>
    <col min="1288" max="1289" width="9.85546875" style="10" bestFit="1" customWidth="1"/>
    <col min="1290" max="1290" width="12" style="10" bestFit="1" customWidth="1"/>
    <col min="1291" max="1291" width="10.28515625" style="10" bestFit="1" customWidth="1"/>
    <col min="1292" max="1292" width="12.28515625" style="10" bestFit="1" customWidth="1"/>
    <col min="1293" max="1543" width="9.140625" style="10"/>
    <col min="1544" max="1545" width="9.85546875" style="10" bestFit="1" customWidth="1"/>
    <col min="1546" max="1546" width="12" style="10" bestFit="1" customWidth="1"/>
    <col min="1547" max="1547" width="10.28515625" style="10" bestFit="1" customWidth="1"/>
    <col min="1548" max="1548" width="12.28515625" style="10" bestFit="1" customWidth="1"/>
    <col min="1549" max="1799" width="9.140625" style="10"/>
    <col min="1800" max="1801" width="9.85546875" style="10" bestFit="1" customWidth="1"/>
    <col min="1802" max="1802" width="12" style="10" bestFit="1" customWidth="1"/>
    <col min="1803" max="1803" width="10.28515625" style="10" bestFit="1" customWidth="1"/>
    <col min="1804" max="1804" width="12.28515625" style="10" bestFit="1" customWidth="1"/>
    <col min="1805" max="2055" width="9.140625" style="10"/>
    <col min="2056" max="2057" width="9.85546875" style="10" bestFit="1" customWidth="1"/>
    <col min="2058" max="2058" width="12" style="10" bestFit="1" customWidth="1"/>
    <col min="2059" max="2059" width="10.28515625" style="10" bestFit="1" customWidth="1"/>
    <col min="2060" max="2060" width="12.28515625" style="10" bestFit="1" customWidth="1"/>
    <col min="2061" max="2311" width="9.140625" style="10"/>
    <col min="2312" max="2313" width="9.85546875" style="10" bestFit="1" customWidth="1"/>
    <col min="2314" max="2314" width="12" style="10" bestFit="1" customWidth="1"/>
    <col min="2315" max="2315" width="10.28515625" style="10" bestFit="1" customWidth="1"/>
    <col min="2316" max="2316" width="12.28515625" style="10" bestFit="1" customWidth="1"/>
    <col min="2317" max="2567" width="9.140625" style="10"/>
    <col min="2568" max="2569" width="9.85546875" style="10" bestFit="1" customWidth="1"/>
    <col min="2570" max="2570" width="12" style="10" bestFit="1" customWidth="1"/>
    <col min="2571" max="2571" width="10.28515625" style="10" bestFit="1" customWidth="1"/>
    <col min="2572" max="2572" width="12.28515625" style="10" bestFit="1" customWidth="1"/>
    <col min="2573" max="2823" width="9.140625" style="10"/>
    <col min="2824" max="2825" width="9.85546875" style="10" bestFit="1" customWidth="1"/>
    <col min="2826" max="2826" width="12" style="10" bestFit="1" customWidth="1"/>
    <col min="2827" max="2827" width="10.28515625" style="10" bestFit="1" customWidth="1"/>
    <col min="2828" max="2828" width="12.28515625" style="10" bestFit="1" customWidth="1"/>
    <col min="2829" max="3079" width="9.140625" style="10"/>
    <col min="3080" max="3081" width="9.85546875" style="10" bestFit="1" customWidth="1"/>
    <col min="3082" max="3082" width="12" style="10" bestFit="1" customWidth="1"/>
    <col min="3083" max="3083" width="10.28515625" style="10" bestFit="1" customWidth="1"/>
    <col min="3084" max="3084" width="12.28515625" style="10" bestFit="1" customWidth="1"/>
    <col min="3085" max="3335" width="9.140625" style="10"/>
    <col min="3336" max="3337" width="9.85546875" style="10" bestFit="1" customWidth="1"/>
    <col min="3338" max="3338" width="12" style="10" bestFit="1" customWidth="1"/>
    <col min="3339" max="3339" width="10.28515625" style="10" bestFit="1" customWidth="1"/>
    <col min="3340" max="3340" width="12.28515625" style="10" bestFit="1" customWidth="1"/>
    <col min="3341" max="3591" width="9.140625" style="10"/>
    <col min="3592" max="3593" width="9.85546875" style="10" bestFit="1" customWidth="1"/>
    <col min="3594" max="3594" width="12" style="10" bestFit="1" customWidth="1"/>
    <col min="3595" max="3595" width="10.28515625" style="10" bestFit="1" customWidth="1"/>
    <col min="3596" max="3596" width="12.28515625" style="10" bestFit="1" customWidth="1"/>
    <col min="3597" max="3847" width="9.140625" style="10"/>
    <col min="3848" max="3849" width="9.85546875" style="10" bestFit="1" customWidth="1"/>
    <col min="3850" max="3850" width="12" style="10" bestFit="1" customWidth="1"/>
    <col min="3851" max="3851" width="10.28515625" style="10" bestFit="1" customWidth="1"/>
    <col min="3852" max="3852" width="12.28515625" style="10" bestFit="1" customWidth="1"/>
    <col min="3853" max="4103" width="9.140625" style="10"/>
    <col min="4104" max="4105" width="9.85546875" style="10" bestFit="1" customWidth="1"/>
    <col min="4106" max="4106" width="12" style="10" bestFit="1" customWidth="1"/>
    <col min="4107" max="4107" width="10.28515625" style="10" bestFit="1" customWidth="1"/>
    <col min="4108" max="4108" width="12.28515625" style="10" bestFit="1" customWidth="1"/>
    <col min="4109" max="4359" width="9.140625" style="10"/>
    <col min="4360" max="4361" width="9.85546875" style="10" bestFit="1" customWidth="1"/>
    <col min="4362" max="4362" width="12" style="10" bestFit="1" customWidth="1"/>
    <col min="4363" max="4363" width="10.28515625" style="10" bestFit="1" customWidth="1"/>
    <col min="4364" max="4364" width="12.28515625" style="10" bestFit="1" customWidth="1"/>
    <col min="4365" max="4615" width="9.140625" style="10"/>
    <col min="4616" max="4617" width="9.85546875" style="10" bestFit="1" customWidth="1"/>
    <col min="4618" max="4618" width="12" style="10" bestFit="1" customWidth="1"/>
    <col min="4619" max="4619" width="10.28515625" style="10" bestFit="1" customWidth="1"/>
    <col min="4620" max="4620" width="12.28515625" style="10" bestFit="1" customWidth="1"/>
    <col min="4621" max="4871" width="9.140625" style="10"/>
    <col min="4872" max="4873" width="9.85546875" style="10" bestFit="1" customWidth="1"/>
    <col min="4874" max="4874" width="12" style="10" bestFit="1" customWidth="1"/>
    <col min="4875" max="4875" width="10.28515625" style="10" bestFit="1" customWidth="1"/>
    <col min="4876" max="4876" width="12.28515625" style="10" bestFit="1" customWidth="1"/>
    <col min="4877" max="5127" width="9.140625" style="10"/>
    <col min="5128" max="5129" width="9.85546875" style="10" bestFit="1" customWidth="1"/>
    <col min="5130" max="5130" width="12" style="10" bestFit="1" customWidth="1"/>
    <col min="5131" max="5131" width="10.28515625" style="10" bestFit="1" customWidth="1"/>
    <col min="5132" max="5132" width="12.28515625" style="10" bestFit="1" customWidth="1"/>
    <col min="5133" max="5383" width="9.140625" style="10"/>
    <col min="5384" max="5385" width="9.85546875" style="10" bestFit="1" customWidth="1"/>
    <col min="5386" max="5386" width="12" style="10" bestFit="1" customWidth="1"/>
    <col min="5387" max="5387" width="10.28515625" style="10" bestFit="1" customWidth="1"/>
    <col min="5388" max="5388" width="12.28515625" style="10" bestFit="1" customWidth="1"/>
    <col min="5389" max="5639" width="9.140625" style="10"/>
    <col min="5640" max="5641" width="9.85546875" style="10" bestFit="1" customWidth="1"/>
    <col min="5642" max="5642" width="12" style="10" bestFit="1" customWidth="1"/>
    <col min="5643" max="5643" width="10.28515625" style="10" bestFit="1" customWidth="1"/>
    <col min="5644" max="5644" width="12.28515625" style="10" bestFit="1" customWidth="1"/>
    <col min="5645" max="5895" width="9.140625" style="10"/>
    <col min="5896" max="5897" width="9.85546875" style="10" bestFit="1" customWidth="1"/>
    <col min="5898" max="5898" width="12" style="10" bestFit="1" customWidth="1"/>
    <col min="5899" max="5899" width="10.28515625" style="10" bestFit="1" customWidth="1"/>
    <col min="5900" max="5900" width="12.28515625" style="10" bestFit="1" customWidth="1"/>
    <col min="5901" max="6151" width="9.140625" style="10"/>
    <col min="6152" max="6153" width="9.85546875" style="10" bestFit="1" customWidth="1"/>
    <col min="6154" max="6154" width="12" style="10" bestFit="1" customWidth="1"/>
    <col min="6155" max="6155" width="10.28515625" style="10" bestFit="1" customWidth="1"/>
    <col min="6156" max="6156" width="12.28515625" style="10" bestFit="1" customWidth="1"/>
    <col min="6157" max="6407" width="9.140625" style="10"/>
    <col min="6408" max="6409" width="9.85546875" style="10" bestFit="1" customWidth="1"/>
    <col min="6410" max="6410" width="12" style="10" bestFit="1" customWidth="1"/>
    <col min="6411" max="6411" width="10.28515625" style="10" bestFit="1" customWidth="1"/>
    <col min="6412" max="6412" width="12.28515625" style="10" bestFit="1" customWidth="1"/>
    <col min="6413" max="6663" width="9.140625" style="10"/>
    <col min="6664" max="6665" width="9.85546875" style="10" bestFit="1" customWidth="1"/>
    <col min="6666" max="6666" width="12" style="10" bestFit="1" customWidth="1"/>
    <col min="6667" max="6667" width="10.28515625" style="10" bestFit="1" customWidth="1"/>
    <col min="6668" max="6668" width="12.28515625" style="10" bestFit="1" customWidth="1"/>
    <col min="6669" max="6919" width="9.140625" style="10"/>
    <col min="6920" max="6921" width="9.85546875" style="10" bestFit="1" customWidth="1"/>
    <col min="6922" max="6922" width="12" style="10" bestFit="1" customWidth="1"/>
    <col min="6923" max="6923" width="10.28515625" style="10" bestFit="1" customWidth="1"/>
    <col min="6924" max="6924" width="12.28515625" style="10" bestFit="1" customWidth="1"/>
    <col min="6925" max="7175" width="9.140625" style="10"/>
    <col min="7176" max="7177" width="9.85546875" style="10" bestFit="1" customWidth="1"/>
    <col min="7178" max="7178" width="12" style="10" bestFit="1" customWidth="1"/>
    <col min="7179" max="7179" width="10.28515625" style="10" bestFit="1" customWidth="1"/>
    <col min="7180" max="7180" width="12.28515625" style="10" bestFit="1" customWidth="1"/>
    <col min="7181" max="7431" width="9.140625" style="10"/>
    <col min="7432" max="7433" width="9.85546875" style="10" bestFit="1" customWidth="1"/>
    <col min="7434" max="7434" width="12" style="10" bestFit="1" customWidth="1"/>
    <col min="7435" max="7435" width="10.28515625" style="10" bestFit="1" customWidth="1"/>
    <col min="7436" max="7436" width="12.28515625" style="10" bestFit="1" customWidth="1"/>
    <col min="7437" max="7687" width="9.140625" style="10"/>
    <col min="7688" max="7689" width="9.85546875" style="10" bestFit="1" customWidth="1"/>
    <col min="7690" max="7690" width="12" style="10" bestFit="1" customWidth="1"/>
    <col min="7691" max="7691" width="10.28515625" style="10" bestFit="1" customWidth="1"/>
    <col min="7692" max="7692" width="12.28515625" style="10" bestFit="1" customWidth="1"/>
    <col min="7693" max="7943" width="9.140625" style="10"/>
    <col min="7944" max="7945" width="9.85546875" style="10" bestFit="1" customWidth="1"/>
    <col min="7946" max="7946" width="12" style="10" bestFit="1" customWidth="1"/>
    <col min="7947" max="7947" width="10.28515625" style="10" bestFit="1" customWidth="1"/>
    <col min="7948" max="7948" width="12.28515625" style="10" bestFit="1" customWidth="1"/>
    <col min="7949" max="8199" width="9.140625" style="10"/>
    <col min="8200" max="8201" width="9.85546875" style="10" bestFit="1" customWidth="1"/>
    <col min="8202" max="8202" width="12" style="10" bestFit="1" customWidth="1"/>
    <col min="8203" max="8203" width="10.28515625" style="10" bestFit="1" customWidth="1"/>
    <col min="8204" max="8204" width="12.28515625" style="10" bestFit="1" customWidth="1"/>
    <col min="8205" max="8455" width="9.140625" style="10"/>
    <col min="8456" max="8457" width="9.85546875" style="10" bestFit="1" customWidth="1"/>
    <col min="8458" max="8458" width="12" style="10" bestFit="1" customWidth="1"/>
    <col min="8459" max="8459" width="10.28515625" style="10" bestFit="1" customWidth="1"/>
    <col min="8460" max="8460" width="12.28515625" style="10" bestFit="1" customWidth="1"/>
    <col min="8461" max="8711" width="9.140625" style="10"/>
    <col min="8712" max="8713" width="9.85546875" style="10" bestFit="1" customWidth="1"/>
    <col min="8714" max="8714" width="12" style="10" bestFit="1" customWidth="1"/>
    <col min="8715" max="8715" width="10.28515625" style="10" bestFit="1" customWidth="1"/>
    <col min="8716" max="8716" width="12.28515625" style="10" bestFit="1" customWidth="1"/>
    <col min="8717" max="8967" width="9.140625" style="10"/>
    <col min="8968" max="8969" width="9.85546875" style="10" bestFit="1" customWidth="1"/>
    <col min="8970" max="8970" width="12" style="10" bestFit="1" customWidth="1"/>
    <col min="8971" max="8971" width="10.28515625" style="10" bestFit="1" customWidth="1"/>
    <col min="8972" max="8972" width="12.28515625" style="10" bestFit="1" customWidth="1"/>
    <col min="8973" max="9223" width="9.140625" style="10"/>
    <col min="9224" max="9225" width="9.85546875" style="10" bestFit="1" customWidth="1"/>
    <col min="9226" max="9226" width="12" style="10" bestFit="1" customWidth="1"/>
    <col min="9227" max="9227" width="10.28515625" style="10" bestFit="1" customWidth="1"/>
    <col min="9228" max="9228" width="12.28515625" style="10" bestFit="1" customWidth="1"/>
    <col min="9229" max="9479" width="9.140625" style="10"/>
    <col min="9480" max="9481" width="9.85546875" style="10" bestFit="1" customWidth="1"/>
    <col min="9482" max="9482" width="12" style="10" bestFit="1" customWidth="1"/>
    <col min="9483" max="9483" width="10.28515625" style="10" bestFit="1" customWidth="1"/>
    <col min="9484" max="9484" width="12.28515625" style="10" bestFit="1" customWidth="1"/>
    <col min="9485" max="9735" width="9.140625" style="10"/>
    <col min="9736" max="9737" width="9.85546875" style="10" bestFit="1" customWidth="1"/>
    <col min="9738" max="9738" width="12" style="10" bestFit="1" customWidth="1"/>
    <col min="9739" max="9739" width="10.28515625" style="10" bestFit="1" customWidth="1"/>
    <col min="9740" max="9740" width="12.28515625" style="10" bestFit="1" customWidth="1"/>
    <col min="9741" max="9991" width="9.140625" style="10"/>
    <col min="9992" max="9993" width="9.85546875" style="10" bestFit="1" customWidth="1"/>
    <col min="9994" max="9994" width="12" style="10" bestFit="1" customWidth="1"/>
    <col min="9995" max="9995" width="10.28515625" style="10" bestFit="1" customWidth="1"/>
    <col min="9996" max="9996" width="12.28515625" style="10" bestFit="1" customWidth="1"/>
    <col min="9997" max="10247" width="9.140625" style="10"/>
    <col min="10248" max="10249" width="9.85546875" style="10" bestFit="1" customWidth="1"/>
    <col min="10250" max="10250" width="12" style="10" bestFit="1" customWidth="1"/>
    <col min="10251" max="10251" width="10.28515625" style="10" bestFit="1" customWidth="1"/>
    <col min="10252" max="10252" width="12.28515625" style="10" bestFit="1" customWidth="1"/>
    <col min="10253" max="10503" width="9.140625" style="10"/>
    <col min="10504" max="10505" width="9.85546875" style="10" bestFit="1" customWidth="1"/>
    <col min="10506" max="10506" width="12" style="10" bestFit="1" customWidth="1"/>
    <col min="10507" max="10507" width="10.28515625" style="10" bestFit="1" customWidth="1"/>
    <col min="10508" max="10508" width="12.28515625" style="10" bestFit="1" customWidth="1"/>
    <col min="10509" max="10759" width="9.140625" style="10"/>
    <col min="10760" max="10761" width="9.85546875" style="10" bestFit="1" customWidth="1"/>
    <col min="10762" max="10762" width="12" style="10" bestFit="1" customWidth="1"/>
    <col min="10763" max="10763" width="10.28515625" style="10" bestFit="1" customWidth="1"/>
    <col min="10764" max="10764" width="12.28515625" style="10" bestFit="1" customWidth="1"/>
    <col min="10765" max="11015" width="9.140625" style="10"/>
    <col min="11016" max="11017" width="9.85546875" style="10" bestFit="1" customWidth="1"/>
    <col min="11018" max="11018" width="12" style="10" bestFit="1" customWidth="1"/>
    <col min="11019" max="11019" width="10.28515625" style="10" bestFit="1" customWidth="1"/>
    <col min="11020" max="11020" width="12.28515625" style="10" bestFit="1" customWidth="1"/>
    <col min="11021" max="11271" width="9.140625" style="10"/>
    <col min="11272" max="11273" width="9.85546875" style="10" bestFit="1" customWidth="1"/>
    <col min="11274" max="11274" width="12" style="10" bestFit="1" customWidth="1"/>
    <col min="11275" max="11275" width="10.28515625" style="10" bestFit="1" customWidth="1"/>
    <col min="11276" max="11276" width="12.28515625" style="10" bestFit="1" customWidth="1"/>
    <col min="11277" max="11527" width="9.140625" style="10"/>
    <col min="11528" max="11529" width="9.85546875" style="10" bestFit="1" customWidth="1"/>
    <col min="11530" max="11530" width="12" style="10" bestFit="1" customWidth="1"/>
    <col min="11531" max="11531" width="10.28515625" style="10" bestFit="1" customWidth="1"/>
    <col min="11532" max="11532" width="12.28515625" style="10" bestFit="1" customWidth="1"/>
    <col min="11533" max="11783" width="9.140625" style="10"/>
    <col min="11784" max="11785" width="9.85546875" style="10" bestFit="1" customWidth="1"/>
    <col min="11786" max="11786" width="12" style="10" bestFit="1" customWidth="1"/>
    <col min="11787" max="11787" width="10.28515625" style="10" bestFit="1" customWidth="1"/>
    <col min="11788" max="11788" width="12.28515625" style="10" bestFit="1" customWidth="1"/>
    <col min="11789" max="12039" width="9.140625" style="10"/>
    <col min="12040" max="12041" width="9.85546875" style="10" bestFit="1" customWidth="1"/>
    <col min="12042" max="12042" width="12" style="10" bestFit="1" customWidth="1"/>
    <col min="12043" max="12043" width="10.28515625" style="10" bestFit="1" customWidth="1"/>
    <col min="12044" max="12044" width="12.28515625" style="10" bestFit="1" customWidth="1"/>
    <col min="12045" max="12295" width="9.140625" style="10"/>
    <col min="12296" max="12297" width="9.85546875" style="10" bestFit="1" customWidth="1"/>
    <col min="12298" max="12298" width="12" style="10" bestFit="1" customWidth="1"/>
    <col min="12299" max="12299" width="10.28515625" style="10" bestFit="1" customWidth="1"/>
    <col min="12300" max="12300" width="12.28515625" style="10" bestFit="1" customWidth="1"/>
    <col min="12301" max="12551" width="9.140625" style="10"/>
    <col min="12552" max="12553" width="9.85546875" style="10" bestFit="1" customWidth="1"/>
    <col min="12554" max="12554" width="12" style="10" bestFit="1" customWidth="1"/>
    <col min="12555" max="12555" width="10.28515625" style="10" bestFit="1" customWidth="1"/>
    <col min="12556" max="12556" width="12.28515625" style="10" bestFit="1" customWidth="1"/>
    <col min="12557" max="12807" width="9.140625" style="10"/>
    <col min="12808" max="12809" width="9.85546875" style="10" bestFit="1" customWidth="1"/>
    <col min="12810" max="12810" width="12" style="10" bestFit="1" customWidth="1"/>
    <col min="12811" max="12811" width="10.28515625" style="10" bestFit="1" customWidth="1"/>
    <col min="12812" max="12812" width="12.28515625" style="10" bestFit="1" customWidth="1"/>
    <col min="12813" max="13063" width="9.140625" style="10"/>
    <col min="13064" max="13065" width="9.85546875" style="10" bestFit="1" customWidth="1"/>
    <col min="13066" max="13066" width="12" style="10" bestFit="1" customWidth="1"/>
    <col min="13067" max="13067" width="10.28515625" style="10" bestFit="1" customWidth="1"/>
    <col min="13068" max="13068" width="12.28515625" style="10" bestFit="1" customWidth="1"/>
    <col min="13069" max="13319" width="9.140625" style="10"/>
    <col min="13320" max="13321" width="9.85546875" style="10" bestFit="1" customWidth="1"/>
    <col min="13322" max="13322" width="12" style="10" bestFit="1" customWidth="1"/>
    <col min="13323" max="13323" width="10.28515625" style="10" bestFit="1" customWidth="1"/>
    <col min="13324" max="13324" width="12.28515625" style="10" bestFit="1" customWidth="1"/>
    <col min="13325" max="13575" width="9.140625" style="10"/>
    <col min="13576" max="13577" width="9.85546875" style="10" bestFit="1" customWidth="1"/>
    <col min="13578" max="13578" width="12" style="10" bestFit="1" customWidth="1"/>
    <col min="13579" max="13579" width="10.28515625" style="10" bestFit="1" customWidth="1"/>
    <col min="13580" max="13580" width="12.28515625" style="10" bestFit="1" customWidth="1"/>
    <col min="13581" max="13831" width="9.140625" style="10"/>
    <col min="13832" max="13833" width="9.85546875" style="10" bestFit="1" customWidth="1"/>
    <col min="13834" max="13834" width="12" style="10" bestFit="1" customWidth="1"/>
    <col min="13835" max="13835" width="10.28515625" style="10" bestFit="1" customWidth="1"/>
    <col min="13836" max="13836" width="12.28515625" style="10" bestFit="1" customWidth="1"/>
    <col min="13837" max="14087" width="9.140625" style="10"/>
    <col min="14088" max="14089" width="9.85546875" style="10" bestFit="1" customWidth="1"/>
    <col min="14090" max="14090" width="12" style="10" bestFit="1" customWidth="1"/>
    <col min="14091" max="14091" width="10.28515625" style="10" bestFit="1" customWidth="1"/>
    <col min="14092" max="14092" width="12.28515625" style="10" bestFit="1" customWidth="1"/>
    <col min="14093" max="14343" width="9.140625" style="10"/>
    <col min="14344" max="14345" width="9.85546875" style="10" bestFit="1" customWidth="1"/>
    <col min="14346" max="14346" width="12" style="10" bestFit="1" customWidth="1"/>
    <col min="14347" max="14347" width="10.28515625" style="10" bestFit="1" customWidth="1"/>
    <col min="14348" max="14348" width="12.28515625" style="10" bestFit="1" customWidth="1"/>
    <col min="14349" max="14599" width="9.140625" style="10"/>
    <col min="14600" max="14601" width="9.85546875" style="10" bestFit="1" customWidth="1"/>
    <col min="14602" max="14602" width="12" style="10" bestFit="1" customWidth="1"/>
    <col min="14603" max="14603" width="10.28515625" style="10" bestFit="1" customWidth="1"/>
    <col min="14604" max="14604" width="12.28515625" style="10" bestFit="1" customWidth="1"/>
    <col min="14605" max="14855" width="9.140625" style="10"/>
    <col min="14856" max="14857" width="9.85546875" style="10" bestFit="1" customWidth="1"/>
    <col min="14858" max="14858" width="12" style="10" bestFit="1" customWidth="1"/>
    <col min="14859" max="14859" width="10.28515625" style="10" bestFit="1" customWidth="1"/>
    <col min="14860" max="14860" width="12.28515625" style="10" bestFit="1" customWidth="1"/>
    <col min="14861" max="15111" width="9.140625" style="10"/>
    <col min="15112" max="15113" width="9.85546875" style="10" bestFit="1" customWidth="1"/>
    <col min="15114" max="15114" width="12" style="10" bestFit="1" customWidth="1"/>
    <col min="15115" max="15115" width="10.28515625" style="10" bestFit="1" customWidth="1"/>
    <col min="15116" max="15116" width="12.28515625" style="10" bestFit="1" customWidth="1"/>
    <col min="15117" max="15367" width="9.140625" style="10"/>
    <col min="15368" max="15369" width="9.85546875" style="10" bestFit="1" customWidth="1"/>
    <col min="15370" max="15370" width="12" style="10" bestFit="1" customWidth="1"/>
    <col min="15371" max="15371" width="10.28515625" style="10" bestFit="1" customWidth="1"/>
    <col min="15372" max="15372" width="12.28515625" style="10" bestFit="1" customWidth="1"/>
    <col min="15373" max="15623" width="9.140625" style="10"/>
    <col min="15624" max="15625" width="9.85546875" style="10" bestFit="1" customWidth="1"/>
    <col min="15626" max="15626" width="12" style="10" bestFit="1" customWidth="1"/>
    <col min="15627" max="15627" width="10.28515625" style="10" bestFit="1" customWidth="1"/>
    <col min="15628" max="15628" width="12.28515625" style="10" bestFit="1" customWidth="1"/>
    <col min="15629" max="15879" width="9.140625" style="10"/>
    <col min="15880" max="15881" width="9.85546875" style="10" bestFit="1" customWidth="1"/>
    <col min="15882" max="15882" width="12" style="10" bestFit="1" customWidth="1"/>
    <col min="15883" max="15883" width="10.28515625" style="10" bestFit="1" customWidth="1"/>
    <col min="15884" max="15884" width="12.28515625" style="10" bestFit="1" customWidth="1"/>
    <col min="15885" max="16135" width="9.140625" style="10"/>
    <col min="16136" max="16137" width="9.85546875" style="10" bestFit="1" customWidth="1"/>
    <col min="16138" max="16138" width="12" style="10" bestFit="1" customWidth="1"/>
    <col min="16139" max="16139" width="10.28515625" style="10" bestFit="1" customWidth="1"/>
    <col min="16140" max="16140" width="12.28515625" style="10" bestFit="1" customWidth="1"/>
    <col min="16141" max="16384" width="9.140625" style="10"/>
  </cols>
  <sheetData>
    <row r="1" spans="1:9" ht="12.75" customHeight="1" x14ac:dyDescent="0.2">
      <c r="A1" s="262" t="s">
        <v>278</v>
      </c>
      <c r="B1" s="279"/>
      <c r="C1" s="279"/>
      <c r="D1" s="279"/>
      <c r="E1" s="279"/>
      <c r="F1" s="279"/>
      <c r="G1" s="279"/>
      <c r="H1" s="279"/>
      <c r="I1" s="279"/>
    </row>
    <row r="2" spans="1:9" ht="12.75" customHeight="1" x14ac:dyDescent="0.2">
      <c r="A2" s="261" t="s">
        <v>447</v>
      </c>
      <c r="B2" s="233"/>
      <c r="C2" s="233"/>
      <c r="D2" s="233"/>
      <c r="E2" s="233"/>
      <c r="F2" s="233"/>
      <c r="G2" s="233"/>
      <c r="H2" s="233"/>
      <c r="I2" s="233"/>
    </row>
    <row r="3" spans="1:9" x14ac:dyDescent="0.2">
      <c r="A3" s="263" t="s">
        <v>279</v>
      </c>
      <c r="B3" s="264"/>
      <c r="C3" s="264"/>
      <c r="D3" s="264"/>
      <c r="E3" s="264"/>
      <c r="F3" s="264"/>
      <c r="G3" s="264"/>
      <c r="H3" s="264"/>
      <c r="I3" s="264"/>
    </row>
    <row r="4" spans="1:9" x14ac:dyDescent="0.2">
      <c r="A4" s="280" t="s">
        <v>445</v>
      </c>
      <c r="B4" s="237"/>
      <c r="C4" s="237"/>
      <c r="D4" s="237"/>
      <c r="E4" s="237"/>
      <c r="F4" s="237"/>
      <c r="G4" s="237"/>
      <c r="H4" s="237"/>
      <c r="I4" s="238"/>
    </row>
    <row r="5" spans="1:9" ht="24" thickBot="1" x14ac:dyDescent="0.25">
      <c r="A5" s="281" t="s">
        <v>280</v>
      </c>
      <c r="B5" s="282"/>
      <c r="C5" s="282"/>
      <c r="D5" s="282"/>
      <c r="E5" s="282"/>
      <c r="F5" s="283"/>
      <c r="G5" s="11" t="s">
        <v>281</v>
      </c>
      <c r="H5" s="28" t="s">
        <v>282</v>
      </c>
      <c r="I5" s="28" t="s">
        <v>283</v>
      </c>
    </row>
    <row r="6" spans="1:9" x14ac:dyDescent="0.2">
      <c r="A6" s="270">
        <v>1</v>
      </c>
      <c r="B6" s="271"/>
      <c r="C6" s="271"/>
      <c r="D6" s="271"/>
      <c r="E6" s="271"/>
      <c r="F6" s="272"/>
      <c r="G6" s="12">
        <v>2</v>
      </c>
      <c r="H6" s="18" t="s">
        <v>284</v>
      </c>
      <c r="I6" s="18" t="s">
        <v>285</v>
      </c>
    </row>
    <row r="7" spans="1:9" x14ac:dyDescent="0.2">
      <c r="A7" s="275" t="s">
        <v>286</v>
      </c>
      <c r="B7" s="276"/>
      <c r="C7" s="276"/>
      <c r="D7" s="276"/>
      <c r="E7" s="276"/>
      <c r="F7" s="276"/>
      <c r="G7" s="276"/>
      <c r="H7" s="276"/>
      <c r="I7" s="277"/>
    </row>
    <row r="8" spans="1:9" x14ac:dyDescent="0.2">
      <c r="A8" s="278" t="s">
        <v>287</v>
      </c>
      <c r="B8" s="278"/>
      <c r="C8" s="278"/>
      <c r="D8" s="278"/>
      <c r="E8" s="278"/>
      <c r="F8" s="278"/>
      <c r="G8" s="13">
        <v>1</v>
      </c>
      <c r="H8" s="140">
        <v>7102631296</v>
      </c>
      <c r="I8" s="140">
        <v>6846495057</v>
      </c>
    </row>
    <row r="9" spans="1:9" x14ac:dyDescent="0.2">
      <c r="A9" s="269" t="s">
        <v>288</v>
      </c>
      <c r="B9" s="269"/>
      <c r="C9" s="269"/>
      <c r="D9" s="269"/>
      <c r="E9" s="269"/>
      <c r="F9" s="269"/>
      <c r="G9" s="14">
        <v>2</v>
      </c>
      <c r="H9" s="139">
        <v>6274953</v>
      </c>
      <c r="I9" s="139">
        <v>10147480</v>
      </c>
    </row>
    <row r="10" spans="1:9" x14ac:dyDescent="0.2">
      <c r="A10" s="269" t="s">
        <v>289</v>
      </c>
      <c r="B10" s="269"/>
      <c r="C10" s="269"/>
      <c r="D10" s="269"/>
      <c r="E10" s="269"/>
      <c r="F10" s="269"/>
      <c r="G10" s="14">
        <v>3</v>
      </c>
      <c r="H10" s="139">
        <v>0</v>
      </c>
      <c r="I10" s="139">
        <v>0</v>
      </c>
    </row>
    <row r="11" spans="1:9" x14ac:dyDescent="0.2">
      <c r="A11" s="269" t="s">
        <v>290</v>
      </c>
      <c r="B11" s="269"/>
      <c r="C11" s="269"/>
      <c r="D11" s="269"/>
      <c r="E11" s="269"/>
      <c r="F11" s="269"/>
      <c r="G11" s="14">
        <v>4</v>
      </c>
      <c r="H11" s="139">
        <v>0</v>
      </c>
      <c r="I11" s="139">
        <v>0</v>
      </c>
    </row>
    <row r="12" spans="1:9" x14ac:dyDescent="0.2">
      <c r="A12" s="269" t="s">
        <v>291</v>
      </c>
      <c r="B12" s="269"/>
      <c r="C12" s="269"/>
      <c r="D12" s="269"/>
      <c r="E12" s="269"/>
      <c r="F12" s="269"/>
      <c r="G12" s="14">
        <v>5</v>
      </c>
      <c r="H12" s="139">
        <v>-6157216893</v>
      </c>
      <c r="I12" s="139">
        <v>-5517160096</v>
      </c>
    </row>
    <row r="13" spans="1:9" x14ac:dyDescent="0.2">
      <c r="A13" s="269" t="s">
        <v>292</v>
      </c>
      <c r="B13" s="269"/>
      <c r="C13" s="269"/>
      <c r="D13" s="269"/>
      <c r="E13" s="269"/>
      <c r="F13" s="269"/>
      <c r="G13" s="14">
        <v>6</v>
      </c>
      <c r="H13" s="139">
        <v>-44180852</v>
      </c>
      <c r="I13" s="139">
        <v>-46158736</v>
      </c>
    </row>
    <row r="14" spans="1:9" x14ac:dyDescent="0.2">
      <c r="A14" s="269" t="s">
        <v>293</v>
      </c>
      <c r="B14" s="269"/>
      <c r="C14" s="269"/>
      <c r="D14" s="269"/>
      <c r="E14" s="269"/>
      <c r="F14" s="269"/>
      <c r="G14" s="14">
        <v>7</v>
      </c>
      <c r="H14" s="139">
        <v>0</v>
      </c>
      <c r="I14" s="139">
        <v>0</v>
      </c>
    </row>
    <row r="15" spans="1:9" x14ac:dyDescent="0.2">
      <c r="A15" s="269" t="s">
        <v>294</v>
      </c>
      <c r="B15" s="269"/>
      <c r="C15" s="269"/>
      <c r="D15" s="269"/>
      <c r="E15" s="269"/>
      <c r="F15" s="269"/>
      <c r="G15" s="14">
        <v>8</v>
      </c>
      <c r="H15" s="139">
        <v>-620583225</v>
      </c>
      <c r="I15" s="139">
        <v>-532635089</v>
      </c>
    </row>
    <row r="16" spans="1:9" x14ac:dyDescent="0.2">
      <c r="A16" s="267" t="s">
        <v>295</v>
      </c>
      <c r="B16" s="267"/>
      <c r="C16" s="267"/>
      <c r="D16" s="267"/>
      <c r="E16" s="267"/>
      <c r="F16" s="267"/>
      <c r="G16" s="15">
        <v>9</v>
      </c>
      <c r="H16" s="29">
        <f>SUM(H8:H15)</f>
        <v>286925279</v>
      </c>
      <c r="I16" s="29">
        <f>SUM(I8:I15)</f>
        <v>760688616</v>
      </c>
    </row>
    <row r="17" spans="1:9" x14ac:dyDescent="0.2">
      <c r="A17" s="269" t="s">
        <v>296</v>
      </c>
      <c r="B17" s="269"/>
      <c r="C17" s="269"/>
      <c r="D17" s="269"/>
      <c r="E17" s="269"/>
      <c r="F17" s="269"/>
      <c r="G17" s="14">
        <v>10</v>
      </c>
      <c r="H17" s="141">
        <v>-88711772</v>
      </c>
      <c r="I17" s="141">
        <v>-91892391</v>
      </c>
    </row>
    <row r="18" spans="1:9" x14ac:dyDescent="0.2">
      <c r="A18" s="269" t="s">
        <v>297</v>
      </c>
      <c r="B18" s="269"/>
      <c r="C18" s="269"/>
      <c r="D18" s="269"/>
      <c r="E18" s="269"/>
      <c r="F18" s="269"/>
      <c r="G18" s="14">
        <v>11</v>
      </c>
      <c r="H18" s="141">
        <v>-40660913</v>
      </c>
      <c r="I18" s="141">
        <v>-36929091</v>
      </c>
    </row>
    <row r="19" spans="1:9" ht="25.9" customHeight="1" x14ac:dyDescent="0.2">
      <c r="A19" s="274" t="s">
        <v>298</v>
      </c>
      <c r="B19" s="274"/>
      <c r="C19" s="274"/>
      <c r="D19" s="274"/>
      <c r="E19" s="274"/>
      <c r="F19" s="274"/>
      <c r="G19" s="16">
        <v>12</v>
      </c>
      <c r="H19" s="31">
        <f>H16+H17+H18</f>
        <v>157552594</v>
      </c>
      <c r="I19" s="31">
        <f>I16+I17+I18</f>
        <v>631867134</v>
      </c>
    </row>
    <row r="20" spans="1:9" x14ac:dyDescent="0.2">
      <c r="A20" s="275" t="s">
        <v>299</v>
      </c>
      <c r="B20" s="276"/>
      <c r="C20" s="276"/>
      <c r="D20" s="276"/>
      <c r="E20" s="276"/>
      <c r="F20" s="276"/>
      <c r="G20" s="276"/>
      <c r="H20" s="276"/>
      <c r="I20" s="277"/>
    </row>
    <row r="21" spans="1:9" ht="26.45" customHeight="1" x14ac:dyDescent="0.2">
      <c r="A21" s="278" t="s">
        <v>300</v>
      </c>
      <c r="B21" s="278"/>
      <c r="C21" s="278"/>
      <c r="D21" s="278"/>
      <c r="E21" s="278"/>
      <c r="F21" s="278"/>
      <c r="G21" s="13">
        <v>13</v>
      </c>
      <c r="H21" s="143">
        <v>413514</v>
      </c>
      <c r="I21" s="143">
        <v>172252</v>
      </c>
    </row>
    <row r="22" spans="1:9" x14ac:dyDescent="0.2">
      <c r="A22" s="269" t="s">
        <v>301</v>
      </c>
      <c r="B22" s="269"/>
      <c r="C22" s="269"/>
      <c r="D22" s="269"/>
      <c r="E22" s="269"/>
      <c r="F22" s="269"/>
      <c r="G22" s="14">
        <v>14</v>
      </c>
      <c r="H22" s="142">
        <v>0</v>
      </c>
      <c r="I22" s="142">
        <v>0</v>
      </c>
    </row>
    <row r="23" spans="1:9" x14ac:dyDescent="0.2">
      <c r="A23" s="269" t="s">
        <v>302</v>
      </c>
      <c r="B23" s="269"/>
      <c r="C23" s="269"/>
      <c r="D23" s="269"/>
      <c r="E23" s="269"/>
      <c r="F23" s="269"/>
      <c r="G23" s="14">
        <v>15</v>
      </c>
      <c r="H23" s="142">
        <v>0</v>
      </c>
      <c r="I23" s="142">
        <v>0</v>
      </c>
    </row>
    <row r="24" spans="1:9" x14ac:dyDescent="0.2">
      <c r="A24" s="269" t="s">
        <v>303</v>
      </c>
      <c r="B24" s="269"/>
      <c r="C24" s="269"/>
      <c r="D24" s="269"/>
      <c r="E24" s="269"/>
      <c r="F24" s="269"/>
      <c r="G24" s="14">
        <v>16</v>
      </c>
      <c r="H24" s="142">
        <v>219366327</v>
      </c>
      <c r="I24" s="142">
        <v>613885870</v>
      </c>
    </row>
    <row r="25" spans="1:9" x14ac:dyDescent="0.2">
      <c r="A25" s="269" t="s">
        <v>304</v>
      </c>
      <c r="B25" s="269"/>
      <c r="C25" s="269"/>
      <c r="D25" s="269"/>
      <c r="E25" s="269"/>
      <c r="F25" s="269"/>
      <c r="G25" s="14">
        <v>17</v>
      </c>
      <c r="H25" s="142">
        <v>0</v>
      </c>
      <c r="I25" s="142">
        <v>0</v>
      </c>
    </row>
    <row r="26" spans="1:9" x14ac:dyDescent="0.2">
      <c r="A26" s="269" t="s">
        <v>305</v>
      </c>
      <c r="B26" s="269"/>
      <c r="C26" s="269"/>
      <c r="D26" s="269"/>
      <c r="E26" s="269"/>
      <c r="F26" s="269"/>
      <c r="G26" s="14">
        <v>18</v>
      </c>
      <c r="H26" s="142">
        <v>7260441</v>
      </c>
      <c r="I26" s="142">
        <v>128750037</v>
      </c>
    </row>
    <row r="27" spans="1:9" ht="25.15" customHeight="1" x14ac:dyDescent="0.2">
      <c r="A27" s="267" t="s">
        <v>306</v>
      </c>
      <c r="B27" s="267"/>
      <c r="C27" s="267"/>
      <c r="D27" s="267"/>
      <c r="E27" s="267"/>
      <c r="F27" s="267"/>
      <c r="G27" s="15">
        <v>19</v>
      </c>
      <c r="H27" s="29">
        <f>SUM(H21:H26)</f>
        <v>227040282</v>
      </c>
      <c r="I27" s="29">
        <f>SUM(I21:I26)</f>
        <v>742808159</v>
      </c>
    </row>
    <row r="28" spans="1:9" ht="21" customHeight="1" x14ac:dyDescent="0.2">
      <c r="A28" s="269" t="s">
        <v>307</v>
      </c>
      <c r="B28" s="269"/>
      <c r="C28" s="269"/>
      <c r="D28" s="269"/>
      <c r="E28" s="269"/>
      <c r="F28" s="269"/>
      <c r="G28" s="14">
        <v>20</v>
      </c>
      <c r="H28" s="144">
        <v>-59673410</v>
      </c>
      <c r="I28" s="144">
        <v>-406622474</v>
      </c>
    </row>
    <row r="29" spans="1:9" x14ac:dyDescent="0.2">
      <c r="A29" s="269" t="s">
        <v>308</v>
      </c>
      <c r="B29" s="269"/>
      <c r="C29" s="269"/>
      <c r="D29" s="269"/>
      <c r="E29" s="269"/>
      <c r="F29" s="269"/>
      <c r="G29" s="14">
        <v>21</v>
      </c>
      <c r="H29" s="144">
        <v>0</v>
      </c>
      <c r="I29" s="144">
        <v>0</v>
      </c>
    </row>
    <row r="30" spans="1:9" x14ac:dyDescent="0.2">
      <c r="A30" s="269" t="s">
        <v>309</v>
      </c>
      <c r="B30" s="269"/>
      <c r="C30" s="269"/>
      <c r="D30" s="269"/>
      <c r="E30" s="269"/>
      <c r="F30" s="269"/>
      <c r="G30" s="14">
        <v>22</v>
      </c>
      <c r="H30" s="144">
        <v>-173474349</v>
      </c>
      <c r="I30" s="144">
        <v>-258160000</v>
      </c>
    </row>
    <row r="31" spans="1:9" x14ac:dyDescent="0.2">
      <c r="A31" s="269" t="s">
        <v>310</v>
      </c>
      <c r="B31" s="269"/>
      <c r="C31" s="269"/>
      <c r="D31" s="269"/>
      <c r="E31" s="269"/>
      <c r="F31" s="269"/>
      <c r="G31" s="14">
        <v>23</v>
      </c>
      <c r="H31" s="144">
        <v>0</v>
      </c>
      <c r="I31" s="144">
        <v>0</v>
      </c>
    </row>
    <row r="32" spans="1:9" x14ac:dyDescent="0.2">
      <c r="A32" s="269" t="s">
        <v>311</v>
      </c>
      <c r="B32" s="269"/>
      <c r="C32" s="269"/>
      <c r="D32" s="269"/>
      <c r="E32" s="269"/>
      <c r="F32" s="269"/>
      <c r="G32" s="14">
        <v>24</v>
      </c>
      <c r="H32" s="144">
        <v>-245598598</v>
      </c>
      <c r="I32" s="144">
        <v>-136521650</v>
      </c>
    </row>
    <row r="33" spans="1:9" ht="28.9" customHeight="1" x14ac:dyDescent="0.2">
      <c r="A33" s="267" t="s">
        <v>312</v>
      </c>
      <c r="B33" s="267"/>
      <c r="C33" s="267"/>
      <c r="D33" s="267"/>
      <c r="E33" s="267"/>
      <c r="F33" s="267"/>
      <c r="G33" s="15">
        <v>25</v>
      </c>
      <c r="H33" s="29">
        <f>SUM(H28:H32)</f>
        <v>-478746357</v>
      </c>
      <c r="I33" s="29">
        <f>SUM(I28:I32)</f>
        <v>-801304124</v>
      </c>
    </row>
    <row r="34" spans="1:9" ht="26.45" customHeight="1" x14ac:dyDescent="0.2">
      <c r="A34" s="274" t="s">
        <v>313</v>
      </c>
      <c r="B34" s="274"/>
      <c r="C34" s="274"/>
      <c r="D34" s="274"/>
      <c r="E34" s="274"/>
      <c r="F34" s="274"/>
      <c r="G34" s="16">
        <v>26</v>
      </c>
      <c r="H34" s="31">
        <f>H27+H33</f>
        <v>-251706075</v>
      </c>
      <c r="I34" s="31">
        <f>I27+I33</f>
        <v>-58495965</v>
      </c>
    </row>
    <row r="35" spans="1:9" x14ac:dyDescent="0.2">
      <c r="A35" s="275" t="s">
        <v>314</v>
      </c>
      <c r="B35" s="276"/>
      <c r="C35" s="276"/>
      <c r="D35" s="276"/>
      <c r="E35" s="276"/>
      <c r="F35" s="276"/>
      <c r="G35" s="276">
        <v>0</v>
      </c>
      <c r="H35" s="276"/>
      <c r="I35" s="277"/>
    </row>
    <row r="36" spans="1:9" x14ac:dyDescent="0.2">
      <c r="A36" s="284" t="s">
        <v>315</v>
      </c>
      <c r="B36" s="284"/>
      <c r="C36" s="284"/>
      <c r="D36" s="284"/>
      <c r="E36" s="284"/>
      <c r="F36" s="284"/>
      <c r="G36" s="13">
        <v>27</v>
      </c>
      <c r="H36" s="146">
        <v>0</v>
      </c>
      <c r="I36" s="146">
        <v>0</v>
      </c>
    </row>
    <row r="37" spans="1:9" ht="21.6" customHeight="1" x14ac:dyDescent="0.2">
      <c r="A37" s="266" t="s">
        <v>316</v>
      </c>
      <c r="B37" s="266"/>
      <c r="C37" s="266"/>
      <c r="D37" s="266"/>
      <c r="E37" s="266"/>
      <c r="F37" s="266"/>
      <c r="G37" s="14">
        <v>28</v>
      </c>
      <c r="H37" s="145">
        <v>0</v>
      </c>
      <c r="I37" s="145">
        <v>0</v>
      </c>
    </row>
    <row r="38" spans="1:9" x14ac:dyDescent="0.2">
      <c r="A38" s="266" t="s">
        <v>317</v>
      </c>
      <c r="B38" s="266"/>
      <c r="C38" s="266"/>
      <c r="D38" s="266"/>
      <c r="E38" s="266"/>
      <c r="F38" s="266"/>
      <c r="G38" s="14">
        <v>29</v>
      </c>
      <c r="H38" s="145">
        <v>0</v>
      </c>
      <c r="I38" s="145">
        <v>281466702</v>
      </c>
    </row>
    <row r="39" spans="1:9" x14ac:dyDescent="0.2">
      <c r="A39" s="266" t="s">
        <v>318</v>
      </c>
      <c r="B39" s="266"/>
      <c r="C39" s="266"/>
      <c r="D39" s="266"/>
      <c r="E39" s="266"/>
      <c r="F39" s="266"/>
      <c r="G39" s="14">
        <v>30</v>
      </c>
      <c r="H39" s="145">
        <v>74196852</v>
      </c>
      <c r="I39" s="145">
        <v>46888489</v>
      </c>
    </row>
    <row r="40" spans="1:9" ht="26.45" customHeight="1" x14ac:dyDescent="0.2">
      <c r="A40" s="267" t="s">
        <v>319</v>
      </c>
      <c r="B40" s="267"/>
      <c r="C40" s="267"/>
      <c r="D40" s="267"/>
      <c r="E40" s="267"/>
      <c r="F40" s="267"/>
      <c r="G40" s="15">
        <v>31</v>
      </c>
      <c r="H40" s="29">
        <f>H39+H38+H37+H36</f>
        <v>74196852</v>
      </c>
      <c r="I40" s="29">
        <f>I39+I38+I37+I36</f>
        <v>328355191</v>
      </c>
    </row>
    <row r="41" spans="1:9" ht="22.9" customHeight="1" x14ac:dyDescent="0.2">
      <c r="A41" s="266" t="s">
        <v>320</v>
      </c>
      <c r="B41" s="266"/>
      <c r="C41" s="266"/>
      <c r="D41" s="266"/>
      <c r="E41" s="266"/>
      <c r="F41" s="266"/>
      <c r="G41" s="14">
        <v>32</v>
      </c>
      <c r="H41" s="147">
        <v>-107241832</v>
      </c>
      <c r="I41" s="147">
        <v>-94598771</v>
      </c>
    </row>
    <row r="42" spans="1:9" x14ac:dyDescent="0.2">
      <c r="A42" s="266" t="s">
        <v>321</v>
      </c>
      <c r="B42" s="266"/>
      <c r="C42" s="266"/>
      <c r="D42" s="266"/>
      <c r="E42" s="266"/>
      <c r="F42" s="266"/>
      <c r="G42" s="14">
        <v>33</v>
      </c>
      <c r="H42" s="147">
        <v>0</v>
      </c>
      <c r="I42" s="147">
        <v>0</v>
      </c>
    </row>
    <row r="43" spans="1:9" x14ac:dyDescent="0.2">
      <c r="A43" s="266" t="s">
        <v>322</v>
      </c>
      <c r="B43" s="266"/>
      <c r="C43" s="266"/>
      <c r="D43" s="266"/>
      <c r="E43" s="266"/>
      <c r="F43" s="266"/>
      <c r="G43" s="14">
        <v>34</v>
      </c>
      <c r="H43" s="147">
        <v>0</v>
      </c>
      <c r="I43" s="147">
        <v>0</v>
      </c>
    </row>
    <row r="44" spans="1:9" ht="25.15" customHeight="1" x14ac:dyDescent="0.2">
      <c r="A44" s="266" t="s">
        <v>323</v>
      </c>
      <c r="B44" s="266"/>
      <c r="C44" s="266"/>
      <c r="D44" s="266"/>
      <c r="E44" s="266"/>
      <c r="F44" s="266"/>
      <c r="G44" s="14">
        <v>35</v>
      </c>
      <c r="H44" s="147">
        <v>0</v>
      </c>
      <c r="I44" s="147">
        <v>0</v>
      </c>
    </row>
    <row r="45" spans="1:9" x14ac:dyDescent="0.2">
      <c r="A45" s="266" t="s">
        <v>324</v>
      </c>
      <c r="B45" s="266"/>
      <c r="C45" s="266"/>
      <c r="D45" s="266"/>
      <c r="E45" s="266"/>
      <c r="F45" s="266"/>
      <c r="G45" s="14">
        <v>36</v>
      </c>
      <c r="H45" s="147">
        <v>-4916324</v>
      </c>
      <c r="I45" s="147">
        <v>-3348389</v>
      </c>
    </row>
    <row r="46" spans="1:9" ht="25.15" customHeight="1" x14ac:dyDescent="0.2">
      <c r="A46" s="267" t="s">
        <v>325</v>
      </c>
      <c r="B46" s="267"/>
      <c r="C46" s="267"/>
      <c r="D46" s="267"/>
      <c r="E46" s="267"/>
      <c r="F46" s="267"/>
      <c r="G46" s="15">
        <v>37</v>
      </c>
      <c r="H46" s="29">
        <f>H45+H44+H43+H42+H41</f>
        <v>-112158156</v>
      </c>
      <c r="I46" s="29">
        <f>I45+I44+I43+I42+I41</f>
        <v>-97947160</v>
      </c>
    </row>
    <row r="47" spans="1:9" ht="28.15" customHeight="1" x14ac:dyDescent="0.2">
      <c r="A47" s="268" t="s">
        <v>326</v>
      </c>
      <c r="B47" s="268"/>
      <c r="C47" s="268"/>
      <c r="D47" s="268"/>
      <c r="E47" s="268"/>
      <c r="F47" s="268"/>
      <c r="G47" s="15">
        <v>38</v>
      </c>
      <c r="H47" s="29">
        <f>H46+H40</f>
        <v>-37961304</v>
      </c>
      <c r="I47" s="29">
        <f>I46+I40</f>
        <v>230408031</v>
      </c>
    </row>
    <row r="48" spans="1:9" ht="27.6" customHeight="1" x14ac:dyDescent="0.2">
      <c r="A48" s="269" t="s">
        <v>327</v>
      </c>
      <c r="B48" s="269"/>
      <c r="C48" s="269"/>
      <c r="D48" s="269"/>
      <c r="E48" s="269"/>
      <c r="F48" s="269"/>
      <c r="G48" s="14">
        <v>39</v>
      </c>
      <c r="H48" s="148">
        <v>0</v>
      </c>
      <c r="I48" s="148">
        <v>0</v>
      </c>
    </row>
    <row r="49" spans="1:9" ht="24.6" customHeight="1" x14ac:dyDescent="0.2">
      <c r="A49" s="268" t="s">
        <v>328</v>
      </c>
      <c r="B49" s="268"/>
      <c r="C49" s="268"/>
      <c r="D49" s="268"/>
      <c r="E49" s="268"/>
      <c r="F49" s="268"/>
      <c r="G49" s="15">
        <v>40</v>
      </c>
      <c r="H49" s="29">
        <f>H19+H34+H47+H48</f>
        <v>-132114785</v>
      </c>
      <c r="I49" s="29">
        <f>I19+I34+I47+I48</f>
        <v>803779200</v>
      </c>
    </row>
    <row r="50" spans="1:9" ht="25.15" customHeight="1" x14ac:dyDescent="0.2">
      <c r="A50" s="273" t="s">
        <v>329</v>
      </c>
      <c r="B50" s="273"/>
      <c r="C50" s="273"/>
      <c r="D50" s="273"/>
      <c r="E50" s="273"/>
      <c r="F50" s="273"/>
      <c r="G50" s="14">
        <v>41</v>
      </c>
      <c r="H50" s="30">
        <v>1436842454</v>
      </c>
      <c r="I50" s="30">
        <v>1375388664</v>
      </c>
    </row>
    <row r="51" spans="1:9" ht="28.9" customHeight="1" x14ac:dyDescent="0.2">
      <c r="A51" s="265" t="s">
        <v>330</v>
      </c>
      <c r="B51" s="265"/>
      <c r="C51" s="265"/>
      <c r="D51" s="265"/>
      <c r="E51" s="265"/>
      <c r="F51" s="265"/>
      <c r="G51" s="17">
        <v>42</v>
      </c>
      <c r="H51" s="39">
        <f>H50+H49</f>
        <v>1304727669</v>
      </c>
      <c r="I51" s="39">
        <f>I50+I49</f>
        <v>2179167864</v>
      </c>
    </row>
  </sheetData>
  <sheetProtection algorithmName="SHA-512" hashValue="NWhcnWRElRYoeXMY6LgxTuCfVvdTaZkubmVfbxKPOoe4nByO+Xvvb0169fVCok9sw8L4NItmptLOjQHXIbVNtg==" saltValue="J8xfJilRT5tVqvcbOgCo5g=="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Incorrect entry" error="You can enter only whole numbers" sqref="H34:I34 H15:I16 H31:I31 H18:I19 H47:I49">
      <formula1>999999999999</formula1>
    </dataValidation>
    <dataValidation type="whole" operator="lessThanOrEqual" allowBlank="1" showInputMessage="1" showErrorMessage="1" errorTitle="Incorrect entry" error="You can enter only negative whole numbers or a zero" sqref="H12:I14 H17:I17 H28:I30 H32:I33 H41:I46">
      <formula1>0</formula1>
    </dataValidation>
    <dataValidation type="whole" operator="greaterThanOrEqual" allowBlank="1" showInputMessage="1" showErrorMessage="1" errorTitle="Incorrect entry" error="You can enter only positive whole numbers" sqref="H8:I11 H36:I40 H21:I27 H50:I51">
      <formula1>0</formula1>
    </dataValidation>
  </dataValidations>
  <pageMargins left="0.71" right="0.22" top="1" bottom="1" header="0.5" footer="0.5"/>
  <pageSetup paperSize="9" scale="8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1"/>
  <sheetViews>
    <sheetView tabSelected="1" view="pageBreakPreview" topLeftCell="A25" zoomScale="79" zoomScaleNormal="100" zoomScaleSheetLayoutView="79" workbookViewId="0">
      <selection activeCell="L51" sqref="L51"/>
    </sheetView>
  </sheetViews>
  <sheetFormatPr defaultRowHeight="12.75" x14ac:dyDescent="0.2"/>
  <cols>
    <col min="1" max="4" width="9.140625" style="2"/>
    <col min="5" max="5" width="10.140625" style="2" bestFit="1" customWidth="1"/>
    <col min="6" max="7" width="9.140625" style="2"/>
    <col min="8" max="23" width="12.7109375" style="42" customWidth="1"/>
    <col min="24" max="26" width="12.7109375" style="1" customWidth="1"/>
    <col min="27" max="27" width="9.140625" style="1"/>
    <col min="28" max="259" width="9.140625" style="2"/>
    <col min="260" max="260" width="10.140625" style="2" bestFit="1" customWidth="1"/>
    <col min="261" max="264" width="9.140625" style="2"/>
    <col min="265" max="266" width="9.85546875" style="2" bestFit="1" customWidth="1"/>
    <col min="267" max="515" width="9.140625" style="2"/>
    <col min="516" max="516" width="10.140625" style="2" bestFit="1" customWidth="1"/>
    <col min="517" max="520" width="9.140625" style="2"/>
    <col min="521" max="522" width="9.85546875" style="2" bestFit="1" customWidth="1"/>
    <col min="523" max="771" width="9.140625" style="2"/>
    <col min="772" max="772" width="10.140625" style="2" bestFit="1" customWidth="1"/>
    <col min="773" max="776" width="9.140625" style="2"/>
    <col min="777" max="778" width="9.85546875" style="2" bestFit="1" customWidth="1"/>
    <col min="779" max="1027" width="9.140625" style="2"/>
    <col min="1028" max="1028" width="10.140625" style="2" bestFit="1" customWidth="1"/>
    <col min="1029" max="1032" width="9.140625" style="2"/>
    <col min="1033" max="1034" width="9.85546875" style="2" bestFit="1" customWidth="1"/>
    <col min="1035" max="1283" width="9.140625" style="2"/>
    <col min="1284" max="1284" width="10.140625" style="2" bestFit="1" customWidth="1"/>
    <col min="1285" max="1288" width="9.140625" style="2"/>
    <col min="1289" max="1290" width="9.85546875" style="2" bestFit="1" customWidth="1"/>
    <col min="1291" max="1539" width="9.140625" style="2"/>
    <col min="1540" max="1540" width="10.140625" style="2" bestFit="1" customWidth="1"/>
    <col min="1541" max="1544" width="9.140625" style="2"/>
    <col min="1545" max="1546" width="9.85546875" style="2" bestFit="1" customWidth="1"/>
    <col min="1547" max="1795" width="9.140625" style="2"/>
    <col min="1796" max="1796" width="10.140625" style="2" bestFit="1" customWidth="1"/>
    <col min="1797" max="1800" width="9.140625" style="2"/>
    <col min="1801" max="1802" width="9.85546875" style="2" bestFit="1" customWidth="1"/>
    <col min="1803" max="2051" width="9.140625" style="2"/>
    <col min="2052" max="2052" width="10.140625" style="2" bestFit="1" customWidth="1"/>
    <col min="2053" max="2056" width="9.140625" style="2"/>
    <col min="2057" max="2058" width="9.85546875" style="2" bestFit="1" customWidth="1"/>
    <col min="2059" max="2307" width="9.140625" style="2"/>
    <col min="2308" max="2308" width="10.140625" style="2" bestFit="1" customWidth="1"/>
    <col min="2309" max="2312" width="9.140625" style="2"/>
    <col min="2313" max="2314" width="9.85546875" style="2" bestFit="1" customWidth="1"/>
    <col min="2315" max="2563" width="9.140625" style="2"/>
    <col min="2564" max="2564" width="10.140625" style="2" bestFit="1" customWidth="1"/>
    <col min="2565" max="2568" width="9.140625" style="2"/>
    <col min="2569" max="2570" width="9.85546875" style="2" bestFit="1" customWidth="1"/>
    <col min="2571" max="2819" width="9.140625" style="2"/>
    <col min="2820" max="2820" width="10.140625" style="2" bestFit="1" customWidth="1"/>
    <col min="2821" max="2824" width="9.140625" style="2"/>
    <col min="2825" max="2826" width="9.85546875" style="2" bestFit="1" customWidth="1"/>
    <col min="2827" max="3075" width="9.140625" style="2"/>
    <col min="3076" max="3076" width="10.140625" style="2" bestFit="1" customWidth="1"/>
    <col min="3077" max="3080" width="9.140625" style="2"/>
    <col min="3081" max="3082" width="9.85546875" style="2" bestFit="1" customWidth="1"/>
    <col min="3083" max="3331" width="9.140625" style="2"/>
    <col min="3332" max="3332" width="10.140625" style="2" bestFit="1" customWidth="1"/>
    <col min="3333" max="3336" width="9.140625" style="2"/>
    <col min="3337" max="3338" width="9.85546875" style="2" bestFit="1" customWidth="1"/>
    <col min="3339" max="3587" width="9.140625" style="2"/>
    <col min="3588" max="3588" width="10.140625" style="2" bestFit="1" customWidth="1"/>
    <col min="3589" max="3592" width="9.140625" style="2"/>
    <col min="3593" max="3594" width="9.85546875" style="2" bestFit="1" customWidth="1"/>
    <col min="3595" max="3843" width="9.140625" style="2"/>
    <col min="3844" max="3844" width="10.140625" style="2" bestFit="1" customWidth="1"/>
    <col min="3845" max="3848" width="9.140625" style="2"/>
    <col min="3849" max="3850" width="9.85546875" style="2" bestFit="1" customWidth="1"/>
    <col min="3851" max="4099" width="9.140625" style="2"/>
    <col min="4100" max="4100" width="10.140625" style="2" bestFit="1" customWidth="1"/>
    <col min="4101" max="4104" width="9.140625" style="2"/>
    <col min="4105" max="4106" width="9.85546875" style="2" bestFit="1" customWidth="1"/>
    <col min="4107" max="4355" width="9.140625" style="2"/>
    <col min="4356" max="4356" width="10.140625" style="2" bestFit="1" customWidth="1"/>
    <col min="4357" max="4360" width="9.140625" style="2"/>
    <col min="4361" max="4362" width="9.85546875" style="2" bestFit="1" customWidth="1"/>
    <col min="4363" max="4611" width="9.140625" style="2"/>
    <col min="4612" max="4612" width="10.140625" style="2" bestFit="1" customWidth="1"/>
    <col min="4613" max="4616" width="9.140625" style="2"/>
    <col min="4617" max="4618" width="9.85546875" style="2" bestFit="1" customWidth="1"/>
    <col min="4619" max="4867" width="9.140625" style="2"/>
    <col min="4868" max="4868" width="10.140625" style="2" bestFit="1" customWidth="1"/>
    <col min="4869" max="4872" width="9.140625" style="2"/>
    <col min="4873" max="4874" width="9.85546875" style="2" bestFit="1" customWidth="1"/>
    <col min="4875" max="5123" width="9.140625" style="2"/>
    <col min="5124" max="5124" width="10.140625" style="2" bestFit="1" customWidth="1"/>
    <col min="5125" max="5128" width="9.140625" style="2"/>
    <col min="5129" max="5130" width="9.85546875" style="2" bestFit="1" customWidth="1"/>
    <col min="5131" max="5379" width="9.140625" style="2"/>
    <col min="5380" max="5380" width="10.140625" style="2" bestFit="1" customWidth="1"/>
    <col min="5381" max="5384" width="9.140625" style="2"/>
    <col min="5385" max="5386" width="9.85546875" style="2" bestFit="1" customWidth="1"/>
    <col min="5387" max="5635" width="9.140625" style="2"/>
    <col min="5636" max="5636" width="10.140625" style="2" bestFit="1" customWidth="1"/>
    <col min="5637" max="5640" width="9.140625" style="2"/>
    <col min="5641" max="5642" width="9.85546875" style="2" bestFit="1" customWidth="1"/>
    <col min="5643" max="5891" width="9.140625" style="2"/>
    <col min="5892" max="5892" width="10.140625" style="2" bestFit="1" customWidth="1"/>
    <col min="5893" max="5896" width="9.140625" style="2"/>
    <col min="5897" max="5898" width="9.85546875" style="2" bestFit="1" customWidth="1"/>
    <col min="5899" max="6147" width="9.140625" style="2"/>
    <col min="6148" max="6148" width="10.140625" style="2" bestFit="1" customWidth="1"/>
    <col min="6149" max="6152" width="9.140625" style="2"/>
    <col min="6153" max="6154" width="9.85546875" style="2" bestFit="1" customWidth="1"/>
    <col min="6155" max="6403" width="9.140625" style="2"/>
    <col min="6404" max="6404" width="10.140625" style="2" bestFit="1" customWidth="1"/>
    <col min="6405" max="6408" width="9.140625" style="2"/>
    <col min="6409" max="6410" width="9.85546875" style="2" bestFit="1" customWidth="1"/>
    <col min="6411" max="6659" width="9.140625" style="2"/>
    <col min="6660" max="6660" width="10.140625" style="2" bestFit="1" customWidth="1"/>
    <col min="6661" max="6664" width="9.140625" style="2"/>
    <col min="6665" max="6666" width="9.85546875" style="2" bestFit="1" customWidth="1"/>
    <col min="6667" max="6915" width="9.140625" style="2"/>
    <col min="6916" max="6916" width="10.140625" style="2" bestFit="1" customWidth="1"/>
    <col min="6917" max="6920" width="9.140625" style="2"/>
    <col min="6921" max="6922" width="9.85546875" style="2" bestFit="1" customWidth="1"/>
    <col min="6923" max="7171" width="9.140625" style="2"/>
    <col min="7172" max="7172" width="10.140625" style="2" bestFit="1" customWidth="1"/>
    <col min="7173" max="7176" width="9.140625" style="2"/>
    <col min="7177" max="7178" width="9.85546875" style="2" bestFit="1" customWidth="1"/>
    <col min="7179" max="7427" width="9.140625" style="2"/>
    <col min="7428" max="7428" width="10.140625" style="2" bestFit="1" customWidth="1"/>
    <col min="7429" max="7432" width="9.140625" style="2"/>
    <col min="7433" max="7434" width="9.85546875" style="2" bestFit="1" customWidth="1"/>
    <col min="7435" max="7683" width="9.140625" style="2"/>
    <col min="7684" max="7684" width="10.140625" style="2" bestFit="1" customWidth="1"/>
    <col min="7685" max="7688" width="9.140625" style="2"/>
    <col min="7689" max="7690" width="9.85546875" style="2" bestFit="1" customWidth="1"/>
    <col min="7691" max="7939" width="9.140625" style="2"/>
    <col min="7940" max="7940" width="10.140625" style="2" bestFit="1" customWidth="1"/>
    <col min="7941" max="7944" width="9.140625" style="2"/>
    <col min="7945" max="7946" width="9.85546875" style="2" bestFit="1" customWidth="1"/>
    <col min="7947" max="8195" width="9.140625" style="2"/>
    <col min="8196" max="8196" width="10.140625" style="2" bestFit="1" customWidth="1"/>
    <col min="8197" max="8200" width="9.140625" style="2"/>
    <col min="8201" max="8202" width="9.85546875" style="2" bestFit="1" customWidth="1"/>
    <col min="8203" max="8451" width="9.140625" style="2"/>
    <col min="8452" max="8452" width="10.140625" style="2" bestFit="1" customWidth="1"/>
    <col min="8453" max="8456" width="9.140625" style="2"/>
    <col min="8457" max="8458" width="9.85546875" style="2" bestFit="1" customWidth="1"/>
    <col min="8459" max="8707" width="9.140625" style="2"/>
    <col min="8708" max="8708" width="10.140625" style="2" bestFit="1" customWidth="1"/>
    <col min="8709" max="8712" width="9.140625" style="2"/>
    <col min="8713" max="8714" width="9.85546875" style="2" bestFit="1" customWidth="1"/>
    <col min="8715" max="8963" width="9.140625" style="2"/>
    <col min="8964" max="8964" width="10.140625" style="2" bestFit="1" customWidth="1"/>
    <col min="8965" max="8968" width="9.140625" style="2"/>
    <col min="8969" max="8970" width="9.85546875" style="2" bestFit="1" customWidth="1"/>
    <col min="8971" max="9219" width="9.140625" style="2"/>
    <col min="9220" max="9220" width="10.140625" style="2" bestFit="1" customWidth="1"/>
    <col min="9221" max="9224" width="9.140625" style="2"/>
    <col min="9225" max="9226" width="9.85546875" style="2" bestFit="1" customWidth="1"/>
    <col min="9227" max="9475" width="9.140625" style="2"/>
    <col min="9476" max="9476" width="10.140625" style="2" bestFit="1" customWidth="1"/>
    <col min="9477" max="9480" width="9.140625" style="2"/>
    <col min="9481" max="9482" width="9.85546875" style="2" bestFit="1" customWidth="1"/>
    <col min="9483" max="9731" width="9.140625" style="2"/>
    <col min="9732" max="9732" width="10.140625" style="2" bestFit="1" customWidth="1"/>
    <col min="9733" max="9736" width="9.140625" style="2"/>
    <col min="9737" max="9738" width="9.85546875" style="2" bestFit="1" customWidth="1"/>
    <col min="9739" max="9987" width="9.140625" style="2"/>
    <col min="9988" max="9988" width="10.140625" style="2" bestFit="1" customWidth="1"/>
    <col min="9989" max="9992" width="9.140625" style="2"/>
    <col min="9993" max="9994" width="9.85546875" style="2" bestFit="1" customWidth="1"/>
    <col min="9995" max="10243" width="9.140625" style="2"/>
    <col min="10244" max="10244" width="10.140625" style="2" bestFit="1" customWidth="1"/>
    <col min="10245" max="10248" width="9.140625" style="2"/>
    <col min="10249" max="10250" width="9.85546875" style="2" bestFit="1" customWidth="1"/>
    <col min="10251" max="10499" width="9.140625" style="2"/>
    <col min="10500" max="10500" width="10.140625" style="2" bestFit="1" customWidth="1"/>
    <col min="10501" max="10504" width="9.140625" style="2"/>
    <col min="10505" max="10506" width="9.85546875" style="2" bestFit="1" customWidth="1"/>
    <col min="10507" max="10755" width="9.140625" style="2"/>
    <col min="10756" max="10756" width="10.140625" style="2" bestFit="1" customWidth="1"/>
    <col min="10757" max="10760" width="9.140625" style="2"/>
    <col min="10761" max="10762" width="9.85546875" style="2" bestFit="1" customWidth="1"/>
    <col min="10763" max="11011" width="9.140625" style="2"/>
    <col min="11012" max="11012" width="10.140625" style="2" bestFit="1" customWidth="1"/>
    <col min="11013" max="11016" width="9.140625" style="2"/>
    <col min="11017" max="11018" width="9.85546875" style="2" bestFit="1" customWidth="1"/>
    <col min="11019" max="11267" width="9.140625" style="2"/>
    <col min="11268" max="11268" width="10.140625" style="2" bestFit="1" customWidth="1"/>
    <col min="11269" max="11272" width="9.140625" style="2"/>
    <col min="11273" max="11274" width="9.85546875" style="2" bestFit="1" customWidth="1"/>
    <col min="11275" max="11523" width="9.140625" style="2"/>
    <col min="11524" max="11524" width="10.140625" style="2" bestFit="1" customWidth="1"/>
    <col min="11525" max="11528" width="9.140625" style="2"/>
    <col min="11529" max="11530" width="9.85546875" style="2" bestFit="1" customWidth="1"/>
    <col min="11531" max="11779" width="9.140625" style="2"/>
    <col min="11780" max="11780" width="10.140625" style="2" bestFit="1" customWidth="1"/>
    <col min="11781" max="11784" width="9.140625" style="2"/>
    <col min="11785" max="11786" width="9.85546875" style="2" bestFit="1" customWidth="1"/>
    <col min="11787" max="12035" width="9.140625" style="2"/>
    <col min="12036" max="12036" width="10.140625" style="2" bestFit="1" customWidth="1"/>
    <col min="12037" max="12040" width="9.140625" style="2"/>
    <col min="12041" max="12042" width="9.85546875" style="2" bestFit="1" customWidth="1"/>
    <col min="12043" max="12291" width="9.140625" style="2"/>
    <col min="12292" max="12292" width="10.140625" style="2" bestFit="1" customWidth="1"/>
    <col min="12293" max="12296" width="9.140625" style="2"/>
    <col min="12297" max="12298" width="9.85546875" style="2" bestFit="1" customWidth="1"/>
    <col min="12299" max="12547" width="9.140625" style="2"/>
    <col min="12548" max="12548" width="10.140625" style="2" bestFit="1" customWidth="1"/>
    <col min="12549" max="12552" width="9.140625" style="2"/>
    <col min="12553" max="12554" width="9.85546875" style="2" bestFit="1" customWidth="1"/>
    <col min="12555" max="12803" width="9.140625" style="2"/>
    <col min="12804" max="12804" width="10.140625" style="2" bestFit="1" customWidth="1"/>
    <col min="12805" max="12808" width="9.140625" style="2"/>
    <col min="12809" max="12810" width="9.85546875" style="2" bestFit="1" customWidth="1"/>
    <col min="12811" max="13059" width="9.140625" style="2"/>
    <col min="13060" max="13060" width="10.140625" style="2" bestFit="1" customWidth="1"/>
    <col min="13061" max="13064" width="9.140625" style="2"/>
    <col min="13065" max="13066" width="9.85546875" style="2" bestFit="1" customWidth="1"/>
    <col min="13067" max="13315" width="9.140625" style="2"/>
    <col min="13316" max="13316" width="10.140625" style="2" bestFit="1" customWidth="1"/>
    <col min="13317" max="13320" width="9.140625" style="2"/>
    <col min="13321" max="13322" width="9.85546875" style="2" bestFit="1" customWidth="1"/>
    <col min="13323" max="13571" width="9.140625" style="2"/>
    <col min="13572" max="13572" width="10.140625" style="2" bestFit="1" customWidth="1"/>
    <col min="13573" max="13576" width="9.140625" style="2"/>
    <col min="13577" max="13578" width="9.85546875" style="2" bestFit="1" customWidth="1"/>
    <col min="13579" max="13827" width="9.140625" style="2"/>
    <col min="13828" max="13828" width="10.140625" style="2" bestFit="1" customWidth="1"/>
    <col min="13829" max="13832" width="9.140625" style="2"/>
    <col min="13833" max="13834" width="9.85546875" style="2" bestFit="1" customWidth="1"/>
    <col min="13835" max="14083" width="9.140625" style="2"/>
    <col min="14084" max="14084" width="10.140625" style="2" bestFit="1" customWidth="1"/>
    <col min="14085" max="14088" width="9.140625" style="2"/>
    <col min="14089" max="14090" width="9.85546875" style="2" bestFit="1" customWidth="1"/>
    <col min="14091" max="14339" width="9.140625" style="2"/>
    <col min="14340" max="14340" width="10.140625" style="2" bestFit="1" customWidth="1"/>
    <col min="14341" max="14344" width="9.140625" style="2"/>
    <col min="14345" max="14346" width="9.85546875" style="2" bestFit="1" customWidth="1"/>
    <col min="14347" max="14595" width="9.140625" style="2"/>
    <col min="14596" max="14596" width="10.140625" style="2" bestFit="1" customWidth="1"/>
    <col min="14597" max="14600" width="9.140625" style="2"/>
    <col min="14601" max="14602" width="9.85546875" style="2" bestFit="1" customWidth="1"/>
    <col min="14603" max="14851" width="9.140625" style="2"/>
    <col min="14852" max="14852" width="10.140625" style="2" bestFit="1" customWidth="1"/>
    <col min="14853" max="14856" width="9.140625" style="2"/>
    <col min="14857" max="14858" width="9.85546875" style="2" bestFit="1" customWidth="1"/>
    <col min="14859" max="15107" width="9.140625" style="2"/>
    <col min="15108" max="15108" width="10.140625" style="2" bestFit="1" customWidth="1"/>
    <col min="15109" max="15112" width="9.140625" style="2"/>
    <col min="15113" max="15114" width="9.85546875" style="2" bestFit="1" customWidth="1"/>
    <col min="15115" max="15363" width="9.140625" style="2"/>
    <col min="15364" max="15364" width="10.140625" style="2" bestFit="1" customWidth="1"/>
    <col min="15365" max="15368" width="9.140625" style="2"/>
    <col min="15369" max="15370" width="9.85546875" style="2" bestFit="1" customWidth="1"/>
    <col min="15371" max="15619" width="9.140625" style="2"/>
    <col min="15620" max="15620" width="10.140625" style="2" bestFit="1" customWidth="1"/>
    <col min="15621" max="15624" width="9.140625" style="2"/>
    <col min="15625" max="15626" width="9.85546875" style="2" bestFit="1" customWidth="1"/>
    <col min="15627" max="15875" width="9.140625" style="2"/>
    <col min="15876" max="15876" width="10.140625" style="2" bestFit="1" customWidth="1"/>
    <col min="15877" max="15880" width="9.140625" style="2"/>
    <col min="15881" max="15882" width="9.85546875" style="2" bestFit="1" customWidth="1"/>
    <col min="15883" max="16131" width="9.140625" style="2"/>
    <col min="16132" max="16132" width="10.140625" style="2" bestFit="1" customWidth="1"/>
    <col min="16133" max="16136" width="9.140625" style="2"/>
    <col min="16137" max="16138" width="9.85546875" style="2" bestFit="1" customWidth="1"/>
    <col min="16139" max="16384" width="9.140625" style="2"/>
  </cols>
  <sheetData>
    <row r="1" spans="1:23" x14ac:dyDescent="0.2">
      <c r="A1" s="303" t="s">
        <v>331</v>
      </c>
      <c r="B1" s="304"/>
      <c r="C1" s="304"/>
      <c r="D1" s="304"/>
      <c r="E1" s="304"/>
      <c r="F1" s="304"/>
      <c r="G1" s="304"/>
      <c r="H1" s="304"/>
      <c r="I1" s="304"/>
      <c r="J1" s="304"/>
      <c r="K1" s="41"/>
    </row>
    <row r="2" spans="1:23" ht="15.75" x14ac:dyDescent="0.2">
      <c r="A2" s="3"/>
      <c r="B2" s="4"/>
      <c r="C2" s="305" t="s">
        <v>332</v>
      </c>
      <c r="D2" s="305"/>
      <c r="E2" s="40">
        <v>43831</v>
      </c>
      <c r="F2" s="5" t="s">
        <v>333</v>
      </c>
      <c r="G2" s="40">
        <v>44012</v>
      </c>
      <c r="H2" s="43"/>
      <c r="I2" s="43"/>
      <c r="J2" s="43"/>
      <c r="K2" s="44"/>
      <c r="V2" s="45" t="s">
        <v>334</v>
      </c>
    </row>
    <row r="3" spans="1:23" ht="13.5" customHeight="1" thickBot="1" x14ac:dyDescent="0.25">
      <c r="A3" s="306" t="s">
        <v>335</v>
      </c>
      <c r="B3" s="307"/>
      <c r="C3" s="307"/>
      <c r="D3" s="307"/>
      <c r="E3" s="307"/>
      <c r="F3" s="307"/>
      <c r="G3" s="310" t="s">
        <v>336</v>
      </c>
      <c r="H3" s="294" t="s">
        <v>337</v>
      </c>
      <c r="I3" s="294"/>
      <c r="J3" s="294"/>
      <c r="K3" s="294"/>
      <c r="L3" s="294"/>
      <c r="M3" s="294"/>
      <c r="N3" s="294"/>
      <c r="O3" s="294"/>
      <c r="P3" s="294"/>
      <c r="Q3" s="294"/>
      <c r="R3" s="294"/>
      <c r="S3" s="294"/>
      <c r="T3" s="294"/>
      <c r="U3" s="294"/>
      <c r="V3" s="294" t="s">
        <v>338</v>
      </c>
      <c r="W3" s="296" t="s">
        <v>339</v>
      </c>
    </row>
    <row r="4" spans="1:23" ht="68.25" thickBot="1" x14ac:dyDescent="0.25">
      <c r="A4" s="308"/>
      <c r="B4" s="309"/>
      <c r="C4" s="309"/>
      <c r="D4" s="309"/>
      <c r="E4" s="309"/>
      <c r="F4" s="309"/>
      <c r="G4" s="311"/>
      <c r="H4" s="46" t="s">
        <v>340</v>
      </c>
      <c r="I4" s="46" t="s">
        <v>341</v>
      </c>
      <c r="J4" s="46" t="s">
        <v>342</v>
      </c>
      <c r="K4" s="46" t="s">
        <v>343</v>
      </c>
      <c r="L4" s="46" t="s">
        <v>344</v>
      </c>
      <c r="M4" s="46" t="s">
        <v>345</v>
      </c>
      <c r="N4" s="46" t="s">
        <v>346</v>
      </c>
      <c r="O4" s="46" t="s">
        <v>347</v>
      </c>
      <c r="P4" s="46" t="s">
        <v>348</v>
      </c>
      <c r="Q4" s="46" t="s">
        <v>349</v>
      </c>
      <c r="R4" s="46" t="s">
        <v>350</v>
      </c>
      <c r="S4" s="46" t="s">
        <v>351</v>
      </c>
      <c r="T4" s="46" t="s">
        <v>352</v>
      </c>
      <c r="U4" s="46" t="s">
        <v>353</v>
      </c>
      <c r="V4" s="295"/>
      <c r="W4" s="297"/>
    </row>
    <row r="5" spans="1:23" ht="22.5" x14ac:dyDescent="0.2">
      <c r="A5" s="298">
        <v>1</v>
      </c>
      <c r="B5" s="299"/>
      <c r="C5" s="299"/>
      <c r="D5" s="299"/>
      <c r="E5" s="299"/>
      <c r="F5" s="299"/>
      <c r="G5" s="6">
        <v>2</v>
      </c>
      <c r="H5" s="47" t="s">
        <v>354</v>
      </c>
      <c r="I5" s="48" t="s">
        <v>355</v>
      </c>
      <c r="J5" s="47" t="s">
        <v>356</v>
      </c>
      <c r="K5" s="48" t="s">
        <v>357</v>
      </c>
      <c r="L5" s="47" t="s">
        <v>358</v>
      </c>
      <c r="M5" s="48" t="s">
        <v>359</v>
      </c>
      <c r="N5" s="47" t="s">
        <v>360</v>
      </c>
      <c r="O5" s="48" t="s">
        <v>361</v>
      </c>
      <c r="P5" s="47" t="s">
        <v>362</v>
      </c>
      <c r="Q5" s="48" t="s">
        <v>363</v>
      </c>
      <c r="R5" s="47" t="s">
        <v>364</v>
      </c>
      <c r="S5" s="48" t="s">
        <v>365</v>
      </c>
      <c r="T5" s="47" t="s">
        <v>366</v>
      </c>
      <c r="U5" s="47" t="s">
        <v>367</v>
      </c>
      <c r="V5" s="47" t="s">
        <v>368</v>
      </c>
      <c r="W5" s="49" t="s">
        <v>369</v>
      </c>
    </row>
    <row r="6" spans="1:23" x14ac:dyDescent="0.2">
      <c r="A6" s="300" t="s">
        <v>370</v>
      </c>
      <c r="B6" s="300"/>
      <c r="C6" s="300"/>
      <c r="D6" s="300"/>
      <c r="E6" s="300"/>
      <c r="F6" s="300"/>
      <c r="G6" s="300"/>
      <c r="H6" s="300"/>
      <c r="I6" s="300"/>
      <c r="J6" s="300"/>
      <c r="K6" s="300"/>
      <c r="L6" s="300"/>
      <c r="M6" s="300"/>
      <c r="N6" s="301"/>
      <c r="O6" s="301"/>
      <c r="P6" s="301"/>
      <c r="Q6" s="301"/>
      <c r="R6" s="301"/>
      <c r="S6" s="301"/>
      <c r="T6" s="301"/>
      <c r="U6" s="301"/>
      <c r="V6" s="301"/>
      <c r="W6" s="302"/>
    </row>
    <row r="7" spans="1:23" x14ac:dyDescent="0.2">
      <c r="A7" s="292" t="s">
        <v>371</v>
      </c>
      <c r="B7" s="292"/>
      <c r="C7" s="292"/>
      <c r="D7" s="292"/>
      <c r="E7" s="292"/>
      <c r="F7" s="292"/>
      <c r="G7" s="7">
        <v>1</v>
      </c>
      <c r="H7" s="154">
        <v>19792159200</v>
      </c>
      <c r="I7" s="154">
        <v>0</v>
      </c>
      <c r="J7" s="154">
        <v>406065721</v>
      </c>
      <c r="K7" s="154">
        <v>0</v>
      </c>
      <c r="L7" s="154">
        <v>0</v>
      </c>
      <c r="M7" s="154">
        <v>0</v>
      </c>
      <c r="N7" s="154">
        <v>63936649</v>
      </c>
      <c r="O7" s="154">
        <v>0</v>
      </c>
      <c r="P7" s="154">
        <v>40406826</v>
      </c>
      <c r="Q7" s="154">
        <v>0</v>
      </c>
      <c r="R7" s="154">
        <v>0</v>
      </c>
      <c r="S7" s="154">
        <v>4560710852</v>
      </c>
      <c r="T7" s="154">
        <v>0</v>
      </c>
      <c r="U7" s="51">
        <f>H7+I7+J7+K7-L7+M7+N7+O7+P7+Q7+R7+S7+T7</f>
        <v>24863279248</v>
      </c>
      <c r="V7" s="50">
        <v>0</v>
      </c>
      <c r="W7" s="51">
        <f>U7+V7</f>
        <v>24863279248</v>
      </c>
    </row>
    <row r="8" spans="1:23" x14ac:dyDescent="0.2">
      <c r="A8" s="287" t="s">
        <v>372</v>
      </c>
      <c r="B8" s="287"/>
      <c r="C8" s="287"/>
      <c r="D8" s="287"/>
      <c r="E8" s="287"/>
      <c r="F8" s="287"/>
      <c r="G8" s="7">
        <v>2</v>
      </c>
      <c r="H8" s="154">
        <v>0</v>
      </c>
      <c r="I8" s="154">
        <v>0</v>
      </c>
      <c r="J8" s="154">
        <v>0</v>
      </c>
      <c r="K8" s="154">
        <v>0</v>
      </c>
      <c r="L8" s="154">
        <v>0</v>
      </c>
      <c r="M8" s="154">
        <v>0</v>
      </c>
      <c r="N8" s="154">
        <v>0</v>
      </c>
      <c r="O8" s="154">
        <v>0</v>
      </c>
      <c r="P8" s="154">
        <v>0</v>
      </c>
      <c r="Q8" s="154">
        <v>0</v>
      </c>
      <c r="R8" s="154">
        <v>0</v>
      </c>
      <c r="S8" s="154">
        <v>0</v>
      </c>
      <c r="T8" s="154">
        <v>0</v>
      </c>
      <c r="U8" s="51">
        <f t="shared" ref="U8:U9" si="0">H8+I8+J8+K8-L8+M8+N8+O8+P8+Q8+R8+S8+T8</f>
        <v>0</v>
      </c>
      <c r="V8" s="50">
        <v>0</v>
      </c>
      <c r="W8" s="51">
        <f t="shared" ref="W8:W9" si="1">U8+V8</f>
        <v>0</v>
      </c>
    </row>
    <row r="9" spans="1:23" x14ac:dyDescent="0.2">
      <c r="A9" s="287" t="s">
        <v>373</v>
      </c>
      <c r="B9" s="287"/>
      <c r="C9" s="287"/>
      <c r="D9" s="287"/>
      <c r="E9" s="287"/>
      <c r="F9" s="287"/>
      <c r="G9" s="7">
        <v>3</v>
      </c>
      <c r="H9" s="154">
        <v>0</v>
      </c>
      <c r="I9" s="154">
        <v>0</v>
      </c>
      <c r="J9" s="154">
        <v>0</v>
      </c>
      <c r="K9" s="154">
        <v>0</v>
      </c>
      <c r="L9" s="154">
        <v>0</v>
      </c>
      <c r="M9" s="154">
        <v>0</v>
      </c>
      <c r="N9" s="154">
        <v>0</v>
      </c>
      <c r="O9" s="154">
        <v>0</v>
      </c>
      <c r="P9" s="154">
        <v>0</v>
      </c>
      <c r="Q9" s="154">
        <v>0</v>
      </c>
      <c r="R9" s="154">
        <v>0</v>
      </c>
      <c r="S9" s="154">
        <v>0</v>
      </c>
      <c r="T9" s="154">
        <v>0</v>
      </c>
      <c r="U9" s="51">
        <f t="shared" si="0"/>
        <v>0</v>
      </c>
      <c r="V9" s="50">
        <v>0</v>
      </c>
      <c r="W9" s="51">
        <f t="shared" si="1"/>
        <v>0</v>
      </c>
    </row>
    <row r="10" spans="1:23" ht="22.5" customHeight="1" x14ac:dyDescent="0.2">
      <c r="A10" s="293" t="s">
        <v>374</v>
      </c>
      <c r="B10" s="293"/>
      <c r="C10" s="293"/>
      <c r="D10" s="293"/>
      <c r="E10" s="293"/>
      <c r="F10" s="293"/>
      <c r="G10" s="8">
        <v>4</v>
      </c>
      <c r="H10" s="52">
        <f>H7+H8+H9</f>
        <v>19792159200</v>
      </c>
      <c r="I10" s="52">
        <f t="shared" ref="I10:W10" si="2">I7+I8+I9</f>
        <v>0</v>
      </c>
      <c r="J10" s="52">
        <f t="shared" si="2"/>
        <v>406065721</v>
      </c>
      <c r="K10" s="52">
        <f t="shared" si="2"/>
        <v>0</v>
      </c>
      <c r="L10" s="52">
        <f t="shared" si="2"/>
        <v>0</v>
      </c>
      <c r="M10" s="52">
        <f t="shared" si="2"/>
        <v>0</v>
      </c>
      <c r="N10" s="52">
        <f t="shared" si="2"/>
        <v>63936649</v>
      </c>
      <c r="O10" s="52">
        <f t="shared" si="2"/>
        <v>0</v>
      </c>
      <c r="P10" s="52">
        <f t="shared" si="2"/>
        <v>40406826</v>
      </c>
      <c r="Q10" s="52">
        <f t="shared" si="2"/>
        <v>0</v>
      </c>
      <c r="R10" s="52">
        <f t="shared" si="2"/>
        <v>0</v>
      </c>
      <c r="S10" s="52">
        <f t="shared" si="2"/>
        <v>4560710852</v>
      </c>
      <c r="T10" s="52">
        <f t="shared" si="2"/>
        <v>0</v>
      </c>
      <c r="U10" s="52">
        <f t="shared" si="2"/>
        <v>24863279248</v>
      </c>
      <c r="V10" s="52">
        <f t="shared" si="2"/>
        <v>0</v>
      </c>
      <c r="W10" s="52">
        <f t="shared" si="2"/>
        <v>24863279248</v>
      </c>
    </row>
    <row r="11" spans="1:23" x14ac:dyDescent="0.2">
      <c r="A11" s="287" t="s">
        <v>375</v>
      </c>
      <c r="B11" s="287"/>
      <c r="C11" s="287"/>
      <c r="D11" s="287"/>
      <c r="E11" s="287"/>
      <c r="F11" s="287"/>
      <c r="G11" s="7">
        <v>5</v>
      </c>
      <c r="H11" s="54">
        <v>0</v>
      </c>
      <c r="I11" s="54">
        <v>0</v>
      </c>
      <c r="J11" s="54">
        <v>0</v>
      </c>
      <c r="K11" s="54">
        <v>0</v>
      </c>
      <c r="L11" s="54">
        <v>0</v>
      </c>
      <c r="M11" s="54">
        <v>0</v>
      </c>
      <c r="N11" s="54">
        <v>0</v>
      </c>
      <c r="O11" s="54">
        <v>0</v>
      </c>
      <c r="P11" s="54">
        <v>0</v>
      </c>
      <c r="Q11" s="54">
        <v>0</v>
      </c>
      <c r="R11" s="54">
        <v>0</v>
      </c>
      <c r="S11" s="54">
        <v>0</v>
      </c>
      <c r="T11" s="156">
        <v>1107307661</v>
      </c>
      <c r="U11" s="51">
        <f>H11+I11+J11+K11-L11+M11+N11+O11+P11+Q11+R11+S11+T11</f>
        <v>1107307661</v>
      </c>
      <c r="V11" s="155">
        <v>0</v>
      </c>
      <c r="W11" s="51">
        <f t="shared" ref="W11:W28" si="3">U11+V11</f>
        <v>1107307661</v>
      </c>
    </row>
    <row r="12" spans="1:23" x14ac:dyDescent="0.2">
      <c r="A12" s="287" t="s">
        <v>376</v>
      </c>
      <c r="B12" s="287"/>
      <c r="C12" s="287"/>
      <c r="D12" s="287"/>
      <c r="E12" s="287"/>
      <c r="F12" s="287"/>
      <c r="G12" s="7">
        <v>6</v>
      </c>
      <c r="H12" s="54">
        <v>0</v>
      </c>
      <c r="I12" s="54">
        <v>0</v>
      </c>
      <c r="J12" s="54">
        <v>0</v>
      </c>
      <c r="K12" s="54">
        <v>0</v>
      </c>
      <c r="L12" s="54">
        <v>0</v>
      </c>
      <c r="M12" s="54">
        <v>0</v>
      </c>
      <c r="N12" s="50">
        <v>0</v>
      </c>
      <c r="O12" s="54">
        <v>0</v>
      </c>
      <c r="P12" s="54">
        <v>0</v>
      </c>
      <c r="Q12" s="54">
        <v>0</v>
      </c>
      <c r="R12" s="54">
        <v>0</v>
      </c>
      <c r="S12" s="54">
        <v>0</v>
      </c>
      <c r="T12" s="54">
        <v>0</v>
      </c>
      <c r="U12" s="51">
        <f t="shared" ref="U12:U28" si="4">H12+I12+J12+K12-L12+M12+N12+O12+P12+Q12+R12+S12+T12</f>
        <v>0</v>
      </c>
      <c r="V12" s="155">
        <v>0</v>
      </c>
      <c r="W12" s="51">
        <f t="shared" si="3"/>
        <v>0</v>
      </c>
    </row>
    <row r="13" spans="1:23" ht="26.25" customHeight="1" x14ac:dyDescent="0.2">
      <c r="A13" s="287" t="s">
        <v>377</v>
      </c>
      <c r="B13" s="287"/>
      <c r="C13" s="287"/>
      <c r="D13" s="287"/>
      <c r="E13" s="287"/>
      <c r="F13" s="287"/>
      <c r="G13" s="7">
        <v>7</v>
      </c>
      <c r="H13" s="54">
        <v>0</v>
      </c>
      <c r="I13" s="54">
        <v>0</v>
      </c>
      <c r="J13" s="54">
        <v>0</v>
      </c>
      <c r="K13" s="54">
        <v>0</v>
      </c>
      <c r="L13" s="54">
        <v>0</v>
      </c>
      <c r="M13" s="54">
        <v>0</v>
      </c>
      <c r="N13" s="54">
        <v>0</v>
      </c>
      <c r="O13" s="50">
        <v>0</v>
      </c>
      <c r="P13" s="54">
        <v>0</v>
      </c>
      <c r="Q13" s="54">
        <v>0</v>
      </c>
      <c r="R13" s="54">
        <v>0</v>
      </c>
      <c r="S13" s="50">
        <v>0</v>
      </c>
      <c r="T13" s="50">
        <v>0</v>
      </c>
      <c r="U13" s="51">
        <f t="shared" si="4"/>
        <v>0</v>
      </c>
      <c r="V13" s="155">
        <v>0</v>
      </c>
      <c r="W13" s="51">
        <f t="shared" si="3"/>
        <v>0</v>
      </c>
    </row>
    <row r="14" spans="1:23" ht="29.25" customHeight="1" x14ac:dyDescent="0.2">
      <c r="A14" s="287" t="s">
        <v>378</v>
      </c>
      <c r="B14" s="287"/>
      <c r="C14" s="287"/>
      <c r="D14" s="287"/>
      <c r="E14" s="287"/>
      <c r="F14" s="287"/>
      <c r="G14" s="7">
        <v>8</v>
      </c>
      <c r="H14" s="54">
        <v>0</v>
      </c>
      <c r="I14" s="54">
        <v>0</v>
      </c>
      <c r="J14" s="54">
        <v>0</v>
      </c>
      <c r="K14" s="54">
        <v>0</v>
      </c>
      <c r="L14" s="54">
        <v>0</v>
      </c>
      <c r="M14" s="54">
        <v>0</v>
      </c>
      <c r="N14" s="54">
        <v>0</v>
      </c>
      <c r="O14" s="54">
        <v>0</v>
      </c>
      <c r="P14" s="157">
        <v>47957891</v>
      </c>
      <c r="Q14" s="54">
        <v>0</v>
      </c>
      <c r="R14" s="54">
        <v>0</v>
      </c>
      <c r="S14" s="50">
        <v>0</v>
      </c>
      <c r="T14" s="50">
        <v>0</v>
      </c>
      <c r="U14" s="51">
        <f t="shared" si="4"/>
        <v>47957891</v>
      </c>
      <c r="V14" s="155">
        <v>0</v>
      </c>
      <c r="W14" s="51">
        <f t="shared" si="3"/>
        <v>47957891</v>
      </c>
    </row>
    <row r="15" spans="1:23" x14ac:dyDescent="0.2">
      <c r="A15" s="287" t="s">
        <v>379</v>
      </c>
      <c r="B15" s="287"/>
      <c r="C15" s="287"/>
      <c r="D15" s="287"/>
      <c r="E15" s="287"/>
      <c r="F15" s="287"/>
      <c r="G15" s="7">
        <v>9</v>
      </c>
      <c r="H15" s="54">
        <v>0</v>
      </c>
      <c r="I15" s="54">
        <v>0</v>
      </c>
      <c r="J15" s="54">
        <v>0</v>
      </c>
      <c r="K15" s="54">
        <v>0</v>
      </c>
      <c r="L15" s="54">
        <v>0</v>
      </c>
      <c r="M15" s="54">
        <v>0</v>
      </c>
      <c r="N15" s="54">
        <v>0</v>
      </c>
      <c r="O15" s="54">
        <v>0</v>
      </c>
      <c r="P15" s="54">
        <v>0</v>
      </c>
      <c r="Q15" s="50">
        <v>0</v>
      </c>
      <c r="R15" s="54">
        <v>0</v>
      </c>
      <c r="S15" s="50">
        <v>0</v>
      </c>
      <c r="T15" s="50">
        <v>0</v>
      </c>
      <c r="U15" s="51">
        <f t="shared" si="4"/>
        <v>0</v>
      </c>
      <c r="V15" s="155">
        <v>0</v>
      </c>
      <c r="W15" s="51">
        <f t="shared" si="3"/>
        <v>0</v>
      </c>
    </row>
    <row r="16" spans="1:23" ht="28.5" customHeight="1" x14ac:dyDescent="0.2">
      <c r="A16" s="287" t="s">
        <v>380</v>
      </c>
      <c r="B16" s="287"/>
      <c r="C16" s="287"/>
      <c r="D16" s="287"/>
      <c r="E16" s="287"/>
      <c r="F16" s="287"/>
      <c r="G16" s="7">
        <v>10</v>
      </c>
      <c r="H16" s="54">
        <v>0</v>
      </c>
      <c r="I16" s="54">
        <v>0</v>
      </c>
      <c r="J16" s="54">
        <v>0</v>
      </c>
      <c r="K16" s="54">
        <v>0</v>
      </c>
      <c r="L16" s="54">
        <v>0</v>
      </c>
      <c r="M16" s="54">
        <v>0</v>
      </c>
      <c r="N16" s="54">
        <v>0</v>
      </c>
      <c r="O16" s="54">
        <v>0</v>
      </c>
      <c r="P16" s="54">
        <v>0</v>
      </c>
      <c r="Q16" s="54">
        <v>0</v>
      </c>
      <c r="R16" s="50">
        <v>0</v>
      </c>
      <c r="S16" s="50">
        <v>0</v>
      </c>
      <c r="T16" s="50">
        <v>0</v>
      </c>
      <c r="U16" s="51">
        <f t="shared" si="4"/>
        <v>0</v>
      </c>
      <c r="V16" s="155">
        <v>0</v>
      </c>
      <c r="W16" s="51">
        <f t="shared" si="3"/>
        <v>0</v>
      </c>
    </row>
    <row r="17" spans="1:23" ht="23.25" customHeight="1" x14ac:dyDescent="0.2">
      <c r="A17" s="287" t="s">
        <v>381</v>
      </c>
      <c r="B17" s="287"/>
      <c r="C17" s="287"/>
      <c r="D17" s="287"/>
      <c r="E17" s="287"/>
      <c r="F17" s="287"/>
      <c r="G17" s="7">
        <v>11</v>
      </c>
      <c r="H17" s="54">
        <v>0</v>
      </c>
      <c r="I17" s="54">
        <v>0</v>
      </c>
      <c r="J17" s="54">
        <v>0</v>
      </c>
      <c r="K17" s="54">
        <v>0</v>
      </c>
      <c r="L17" s="54">
        <v>0</v>
      </c>
      <c r="M17" s="54">
        <v>0</v>
      </c>
      <c r="N17" s="50">
        <v>0</v>
      </c>
      <c r="O17" s="50">
        <v>0</v>
      </c>
      <c r="P17" s="50">
        <v>0</v>
      </c>
      <c r="Q17" s="50">
        <v>0</v>
      </c>
      <c r="R17" s="50">
        <v>0</v>
      </c>
      <c r="S17" s="50">
        <v>0</v>
      </c>
      <c r="T17" s="50">
        <v>0</v>
      </c>
      <c r="U17" s="51">
        <f t="shared" si="4"/>
        <v>0</v>
      </c>
      <c r="V17" s="155">
        <v>0</v>
      </c>
      <c r="W17" s="51">
        <f t="shared" si="3"/>
        <v>0</v>
      </c>
    </row>
    <row r="18" spans="1:23" x14ac:dyDescent="0.2">
      <c r="A18" s="287" t="s">
        <v>382</v>
      </c>
      <c r="B18" s="287"/>
      <c r="C18" s="287"/>
      <c r="D18" s="287"/>
      <c r="E18" s="287"/>
      <c r="F18" s="287"/>
      <c r="G18" s="7">
        <v>12</v>
      </c>
      <c r="H18" s="54">
        <v>0</v>
      </c>
      <c r="I18" s="54">
        <v>0</v>
      </c>
      <c r="J18" s="54">
        <v>0</v>
      </c>
      <c r="K18" s="54">
        <v>0</v>
      </c>
      <c r="L18" s="54">
        <v>0</v>
      </c>
      <c r="M18" s="54">
        <v>0</v>
      </c>
      <c r="N18" s="50">
        <v>0</v>
      </c>
      <c r="O18" s="50">
        <v>0</v>
      </c>
      <c r="P18" s="50">
        <v>0</v>
      </c>
      <c r="Q18" s="50">
        <v>0</v>
      </c>
      <c r="R18" s="50">
        <v>0</v>
      </c>
      <c r="S18" s="50">
        <v>0</v>
      </c>
      <c r="T18" s="50">
        <v>0</v>
      </c>
      <c r="U18" s="51">
        <f t="shared" si="4"/>
        <v>0</v>
      </c>
      <c r="V18" s="155">
        <v>0</v>
      </c>
      <c r="W18" s="51">
        <f t="shared" si="3"/>
        <v>0</v>
      </c>
    </row>
    <row r="19" spans="1:23" x14ac:dyDescent="0.2">
      <c r="A19" s="287" t="s">
        <v>383</v>
      </c>
      <c r="B19" s="287"/>
      <c r="C19" s="287"/>
      <c r="D19" s="287"/>
      <c r="E19" s="287"/>
      <c r="F19" s="287"/>
      <c r="G19" s="7">
        <v>13</v>
      </c>
      <c r="H19" s="50">
        <v>0</v>
      </c>
      <c r="I19" s="158">
        <v>0</v>
      </c>
      <c r="J19" s="158">
        <v>0</v>
      </c>
      <c r="K19" s="158">
        <v>0</v>
      </c>
      <c r="L19" s="158">
        <v>0</v>
      </c>
      <c r="M19" s="158">
        <v>0</v>
      </c>
      <c r="N19" s="158">
        <v>0</v>
      </c>
      <c r="O19" s="158">
        <v>0</v>
      </c>
      <c r="P19" s="158">
        <v>0</v>
      </c>
      <c r="Q19" s="158">
        <v>0</v>
      </c>
      <c r="R19" s="158">
        <v>0</v>
      </c>
      <c r="S19" s="158">
        <v>0</v>
      </c>
      <c r="T19" s="158">
        <v>0</v>
      </c>
      <c r="U19" s="51">
        <f t="shared" si="4"/>
        <v>0</v>
      </c>
      <c r="V19" s="155">
        <v>0</v>
      </c>
      <c r="W19" s="51">
        <f t="shared" si="3"/>
        <v>0</v>
      </c>
    </row>
    <row r="20" spans="1:23" x14ac:dyDescent="0.2">
      <c r="A20" s="287" t="s">
        <v>384</v>
      </c>
      <c r="B20" s="287"/>
      <c r="C20" s="287"/>
      <c r="D20" s="287"/>
      <c r="E20" s="287"/>
      <c r="F20" s="287"/>
      <c r="G20" s="7">
        <v>14</v>
      </c>
      <c r="H20" s="54">
        <v>0</v>
      </c>
      <c r="I20" s="54">
        <v>0</v>
      </c>
      <c r="J20" s="54">
        <v>0</v>
      </c>
      <c r="K20" s="54">
        <v>0</v>
      </c>
      <c r="L20" s="54">
        <v>0</v>
      </c>
      <c r="M20" s="54">
        <v>0</v>
      </c>
      <c r="N20" s="50">
        <v>0</v>
      </c>
      <c r="O20" s="50">
        <v>0</v>
      </c>
      <c r="P20" s="50">
        <v>0</v>
      </c>
      <c r="Q20" s="50">
        <v>0</v>
      </c>
      <c r="R20" s="50">
        <v>0</v>
      </c>
      <c r="S20" s="50">
        <v>0</v>
      </c>
      <c r="T20" s="50">
        <v>0</v>
      </c>
      <c r="U20" s="51">
        <f t="shared" si="4"/>
        <v>0</v>
      </c>
      <c r="V20" s="155">
        <v>0</v>
      </c>
      <c r="W20" s="51">
        <f t="shared" si="3"/>
        <v>0</v>
      </c>
    </row>
    <row r="21" spans="1:23" ht="30.75" customHeight="1" x14ac:dyDescent="0.2">
      <c r="A21" s="287" t="s">
        <v>385</v>
      </c>
      <c r="B21" s="287"/>
      <c r="C21" s="287"/>
      <c r="D21" s="287"/>
      <c r="E21" s="287"/>
      <c r="F21" s="287"/>
      <c r="G21" s="7">
        <v>15</v>
      </c>
      <c r="H21" s="158">
        <v>0</v>
      </c>
      <c r="I21" s="158">
        <v>0</v>
      </c>
      <c r="J21" s="158">
        <v>0</v>
      </c>
      <c r="K21" s="158">
        <v>0</v>
      </c>
      <c r="L21" s="158">
        <v>0</v>
      </c>
      <c r="M21" s="158">
        <v>0</v>
      </c>
      <c r="N21" s="158">
        <v>0</v>
      </c>
      <c r="O21" s="158">
        <v>0</v>
      </c>
      <c r="P21" s="158">
        <v>0</v>
      </c>
      <c r="Q21" s="158">
        <v>0</v>
      </c>
      <c r="R21" s="158">
        <v>0</v>
      </c>
      <c r="S21" s="158">
        <v>0</v>
      </c>
      <c r="T21" s="158">
        <v>0</v>
      </c>
      <c r="U21" s="51">
        <f t="shared" si="4"/>
        <v>0</v>
      </c>
      <c r="V21" s="155">
        <v>0</v>
      </c>
      <c r="W21" s="51">
        <f t="shared" si="3"/>
        <v>0</v>
      </c>
    </row>
    <row r="22" spans="1:23" ht="28.5" customHeight="1" x14ac:dyDescent="0.2">
      <c r="A22" s="287" t="s">
        <v>386</v>
      </c>
      <c r="B22" s="287"/>
      <c r="C22" s="287"/>
      <c r="D22" s="287"/>
      <c r="E22" s="287"/>
      <c r="F22" s="287"/>
      <c r="G22" s="7">
        <v>16</v>
      </c>
      <c r="H22" s="158">
        <v>0</v>
      </c>
      <c r="I22" s="158">
        <v>0</v>
      </c>
      <c r="J22" s="158">
        <v>0</v>
      </c>
      <c r="K22" s="158">
        <v>0</v>
      </c>
      <c r="L22" s="158">
        <v>0</v>
      </c>
      <c r="M22" s="158">
        <v>0</v>
      </c>
      <c r="N22" s="158">
        <v>0</v>
      </c>
      <c r="O22" s="158">
        <v>0</v>
      </c>
      <c r="P22" s="158">
        <v>0</v>
      </c>
      <c r="Q22" s="158">
        <v>0</v>
      </c>
      <c r="R22" s="158">
        <v>0</v>
      </c>
      <c r="S22" s="158">
        <v>0</v>
      </c>
      <c r="T22" s="158">
        <v>0</v>
      </c>
      <c r="U22" s="51">
        <f t="shared" si="4"/>
        <v>0</v>
      </c>
      <c r="V22" s="155">
        <v>0</v>
      </c>
      <c r="W22" s="51">
        <f t="shared" si="3"/>
        <v>0</v>
      </c>
    </row>
    <row r="23" spans="1:23" ht="26.25" customHeight="1" x14ac:dyDescent="0.2">
      <c r="A23" s="287" t="s">
        <v>387</v>
      </c>
      <c r="B23" s="287"/>
      <c r="C23" s="287"/>
      <c r="D23" s="287"/>
      <c r="E23" s="287"/>
      <c r="F23" s="287"/>
      <c r="G23" s="7">
        <v>17</v>
      </c>
      <c r="H23" s="158">
        <v>0</v>
      </c>
      <c r="I23" s="158">
        <v>0</v>
      </c>
      <c r="J23" s="158">
        <v>0</v>
      </c>
      <c r="K23" s="158">
        <v>0</v>
      </c>
      <c r="L23" s="158">
        <v>0</v>
      </c>
      <c r="M23" s="158">
        <v>0</v>
      </c>
      <c r="N23" s="158">
        <v>0</v>
      </c>
      <c r="O23" s="158">
        <v>0</v>
      </c>
      <c r="P23" s="158">
        <v>0</v>
      </c>
      <c r="Q23" s="158">
        <v>0</v>
      </c>
      <c r="R23" s="158">
        <v>0</v>
      </c>
      <c r="S23" s="158">
        <v>0</v>
      </c>
      <c r="T23" s="158">
        <v>0</v>
      </c>
      <c r="U23" s="51">
        <f t="shared" si="4"/>
        <v>0</v>
      </c>
      <c r="V23" s="155">
        <v>0</v>
      </c>
      <c r="W23" s="51">
        <f t="shared" si="3"/>
        <v>0</v>
      </c>
    </row>
    <row r="24" spans="1:23" x14ac:dyDescent="0.2">
      <c r="A24" s="287" t="s">
        <v>388</v>
      </c>
      <c r="B24" s="287"/>
      <c r="C24" s="287"/>
      <c r="D24" s="287"/>
      <c r="E24" s="287"/>
      <c r="F24" s="287"/>
      <c r="G24" s="7">
        <v>18</v>
      </c>
      <c r="H24" s="158">
        <v>0</v>
      </c>
      <c r="I24" s="158">
        <v>0</v>
      </c>
      <c r="J24" s="158">
        <v>0</v>
      </c>
      <c r="K24" s="158">
        <v>0</v>
      </c>
      <c r="L24" s="158">
        <v>0</v>
      </c>
      <c r="M24" s="158">
        <v>0</v>
      </c>
      <c r="N24" s="158">
        <v>0</v>
      </c>
      <c r="O24" s="158">
        <v>0</v>
      </c>
      <c r="P24" s="158">
        <v>0</v>
      </c>
      <c r="Q24" s="158">
        <v>0</v>
      </c>
      <c r="R24" s="158">
        <v>0</v>
      </c>
      <c r="S24" s="158">
        <v>0</v>
      </c>
      <c r="T24" s="158">
        <v>0</v>
      </c>
      <c r="U24" s="51">
        <f t="shared" si="4"/>
        <v>0</v>
      </c>
      <c r="V24" s="155">
        <v>0</v>
      </c>
      <c r="W24" s="51">
        <f t="shared" si="3"/>
        <v>0</v>
      </c>
    </row>
    <row r="25" spans="1:23" x14ac:dyDescent="0.2">
      <c r="A25" s="287" t="s">
        <v>389</v>
      </c>
      <c r="B25" s="287"/>
      <c r="C25" s="287"/>
      <c r="D25" s="287"/>
      <c r="E25" s="287"/>
      <c r="F25" s="287"/>
      <c r="G25" s="7">
        <v>19</v>
      </c>
      <c r="H25" s="158">
        <v>0</v>
      </c>
      <c r="I25" s="158">
        <v>0</v>
      </c>
      <c r="J25" s="158">
        <v>0</v>
      </c>
      <c r="K25" s="158">
        <v>0</v>
      </c>
      <c r="L25" s="158">
        <v>0</v>
      </c>
      <c r="M25" s="158">
        <v>0</v>
      </c>
      <c r="N25" s="158">
        <v>0</v>
      </c>
      <c r="O25" s="158">
        <v>0</v>
      </c>
      <c r="P25" s="158">
        <v>0</v>
      </c>
      <c r="Q25" s="158">
        <v>0</v>
      </c>
      <c r="R25" s="158">
        <v>0</v>
      </c>
      <c r="S25" s="158">
        <v>-212385645</v>
      </c>
      <c r="T25" s="158">
        <v>0</v>
      </c>
      <c r="U25" s="51">
        <f t="shared" si="4"/>
        <v>-212385645</v>
      </c>
      <c r="V25" s="155">
        <v>0</v>
      </c>
      <c r="W25" s="51">
        <f t="shared" si="3"/>
        <v>-212385645</v>
      </c>
    </row>
    <row r="26" spans="1:23" x14ac:dyDescent="0.2">
      <c r="A26" s="287" t="s">
        <v>390</v>
      </c>
      <c r="B26" s="287"/>
      <c r="C26" s="287"/>
      <c r="D26" s="287"/>
      <c r="E26" s="287"/>
      <c r="F26" s="287"/>
      <c r="G26" s="7">
        <v>20</v>
      </c>
      <c r="H26" s="158">
        <v>0</v>
      </c>
      <c r="I26" s="158">
        <v>0</v>
      </c>
      <c r="J26" s="158">
        <v>0</v>
      </c>
      <c r="K26" s="158">
        <v>0</v>
      </c>
      <c r="L26" s="158">
        <v>0</v>
      </c>
      <c r="M26" s="158">
        <v>0</v>
      </c>
      <c r="N26" s="158">
        <v>0</v>
      </c>
      <c r="O26" s="158">
        <v>0</v>
      </c>
      <c r="P26" s="158">
        <v>0</v>
      </c>
      <c r="Q26" s="158">
        <v>0</v>
      </c>
      <c r="R26" s="158">
        <v>0</v>
      </c>
      <c r="S26" s="158">
        <v>-1256195</v>
      </c>
      <c r="T26" s="158">
        <v>0</v>
      </c>
      <c r="U26" s="51">
        <f t="shared" si="4"/>
        <v>-1256195</v>
      </c>
      <c r="V26" s="155">
        <v>0</v>
      </c>
      <c r="W26" s="51">
        <f t="shared" si="3"/>
        <v>-1256195</v>
      </c>
    </row>
    <row r="27" spans="1:23" x14ac:dyDescent="0.2">
      <c r="A27" s="287" t="s">
        <v>391</v>
      </c>
      <c r="B27" s="287"/>
      <c r="C27" s="287"/>
      <c r="D27" s="287"/>
      <c r="E27" s="287"/>
      <c r="F27" s="287"/>
      <c r="G27" s="7">
        <v>21</v>
      </c>
      <c r="H27" s="158">
        <v>0</v>
      </c>
      <c r="I27" s="158">
        <v>0</v>
      </c>
      <c r="J27" s="158">
        <v>17698804</v>
      </c>
      <c r="K27" s="158">
        <v>0</v>
      </c>
      <c r="L27" s="158">
        <v>0</v>
      </c>
      <c r="M27" s="158">
        <v>0</v>
      </c>
      <c r="N27" s="158">
        <v>0</v>
      </c>
      <c r="O27" s="158">
        <v>0</v>
      </c>
      <c r="P27" s="158">
        <v>0</v>
      </c>
      <c r="Q27" s="158">
        <v>0</v>
      </c>
      <c r="R27" s="158">
        <v>0</v>
      </c>
      <c r="S27" s="158">
        <v>336277271</v>
      </c>
      <c r="T27" s="158">
        <v>0</v>
      </c>
      <c r="U27" s="51">
        <f t="shared" si="4"/>
        <v>353976075</v>
      </c>
      <c r="V27" s="155">
        <v>0</v>
      </c>
      <c r="W27" s="51">
        <f t="shared" si="3"/>
        <v>353976075</v>
      </c>
    </row>
    <row r="28" spans="1:23" x14ac:dyDescent="0.2">
      <c r="A28" s="287" t="s">
        <v>392</v>
      </c>
      <c r="B28" s="287"/>
      <c r="C28" s="287"/>
      <c r="D28" s="287"/>
      <c r="E28" s="287"/>
      <c r="F28" s="287"/>
      <c r="G28" s="7">
        <v>22</v>
      </c>
      <c r="H28" s="158">
        <v>0</v>
      </c>
      <c r="I28" s="158">
        <v>0</v>
      </c>
      <c r="J28" s="158">
        <v>0</v>
      </c>
      <c r="K28" s="158">
        <v>0</v>
      </c>
      <c r="L28" s="158">
        <v>0</v>
      </c>
      <c r="M28" s="158">
        <v>0</v>
      </c>
      <c r="N28" s="158">
        <v>0</v>
      </c>
      <c r="O28" s="158">
        <v>0</v>
      </c>
      <c r="P28" s="158">
        <v>0</v>
      </c>
      <c r="Q28" s="158">
        <v>0</v>
      </c>
      <c r="R28" s="158">
        <v>0</v>
      </c>
      <c r="S28" s="158">
        <v>0</v>
      </c>
      <c r="T28" s="158">
        <v>0</v>
      </c>
      <c r="U28" s="51">
        <f t="shared" si="4"/>
        <v>0</v>
      </c>
      <c r="V28" s="155">
        <v>0</v>
      </c>
      <c r="W28" s="51">
        <f t="shared" si="3"/>
        <v>0</v>
      </c>
    </row>
    <row r="29" spans="1:23" ht="27.75" customHeight="1" x14ac:dyDescent="0.2">
      <c r="A29" s="288" t="s">
        <v>393</v>
      </c>
      <c r="B29" s="288"/>
      <c r="C29" s="288"/>
      <c r="D29" s="288"/>
      <c r="E29" s="288"/>
      <c r="F29" s="288"/>
      <c r="G29" s="9">
        <v>23</v>
      </c>
      <c r="H29" s="53">
        <f>SUM(H10:H28)</f>
        <v>19792159200</v>
      </c>
      <c r="I29" s="53">
        <f t="shared" ref="I29:W29" si="5">SUM(I10:I28)</f>
        <v>0</v>
      </c>
      <c r="J29" s="53">
        <f t="shared" si="5"/>
        <v>423764525</v>
      </c>
      <c r="K29" s="53">
        <f t="shared" si="5"/>
        <v>0</v>
      </c>
      <c r="L29" s="53">
        <f t="shared" si="5"/>
        <v>0</v>
      </c>
      <c r="M29" s="53">
        <f t="shared" si="5"/>
        <v>0</v>
      </c>
      <c r="N29" s="53">
        <f t="shared" si="5"/>
        <v>63936649</v>
      </c>
      <c r="O29" s="53">
        <f t="shared" si="5"/>
        <v>0</v>
      </c>
      <c r="P29" s="53">
        <f t="shared" si="5"/>
        <v>88364717</v>
      </c>
      <c r="Q29" s="53">
        <f t="shared" si="5"/>
        <v>0</v>
      </c>
      <c r="R29" s="53">
        <f t="shared" si="5"/>
        <v>0</v>
      </c>
      <c r="S29" s="53">
        <f t="shared" si="5"/>
        <v>4683346283</v>
      </c>
      <c r="T29" s="53">
        <f t="shared" si="5"/>
        <v>1107307661</v>
      </c>
      <c r="U29" s="53">
        <f t="shared" si="5"/>
        <v>26158879035</v>
      </c>
      <c r="V29" s="53">
        <f t="shared" si="5"/>
        <v>0</v>
      </c>
      <c r="W29" s="53">
        <f t="shared" si="5"/>
        <v>26158879035</v>
      </c>
    </row>
    <row r="30" spans="1:23" x14ac:dyDescent="0.2">
      <c r="A30" s="289" t="s">
        <v>394</v>
      </c>
      <c r="B30" s="290"/>
      <c r="C30" s="290"/>
      <c r="D30" s="290"/>
      <c r="E30" s="290"/>
      <c r="F30" s="290"/>
      <c r="G30" s="290"/>
      <c r="H30" s="290"/>
      <c r="I30" s="290"/>
      <c r="J30" s="290"/>
      <c r="K30" s="290"/>
      <c r="L30" s="290"/>
      <c r="M30" s="290"/>
      <c r="N30" s="290"/>
      <c r="O30" s="290"/>
      <c r="P30" s="290"/>
      <c r="Q30" s="290"/>
      <c r="R30" s="290"/>
      <c r="S30" s="290"/>
      <c r="T30" s="290"/>
      <c r="U30" s="290"/>
      <c r="V30" s="290"/>
      <c r="W30" s="290"/>
    </row>
    <row r="31" spans="1:23" ht="36.75" customHeight="1" x14ac:dyDescent="0.2">
      <c r="A31" s="285" t="s">
        <v>395</v>
      </c>
      <c r="B31" s="285"/>
      <c r="C31" s="285"/>
      <c r="D31" s="285"/>
      <c r="E31" s="285"/>
      <c r="F31" s="285"/>
      <c r="G31" s="8">
        <v>24</v>
      </c>
      <c r="H31" s="52">
        <f>SUM(H12:H20)</f>
        <v>0</v>
      </c>
      <c r="I31" s="52">
        <f t="shared" ref="I31:W31" si="6">SUM(I12:I20)</f>
        <v>0</v>
      </c>
      <c r="J31" s="52">
        <f t="shared" si="6"/>
        <v>0</v>
      </c>
      <c r="K31" s="52">
        <f t="shared" si="6"/>
        <v>0</v>
      </c>
      <c r="L31" s="52">
        <f t="shared" si="6"/>
        <v>0</v>
      </c>
      <c r="M31" s="52">
        <f t="shared" si="6"/>
        <v>0</v>
      </c>
      <c r="N31" s="52">
        <f t="shared" si="6"/>
        <v>0</v>
      </c>
      <c r="O31" s="52">
        <f t="shared" si="6"/>
        <v>0</v>
      </c>
      <c r="P31" s="52">
        <f t="shared" si="6"/>
        <v>47957891</v>
      </c>
      <c r="Q31" s="52">
        <f t="shared" si="6"/>
        <v>0</v>
      </c>
      <c r="R31" s="52">
        <f t="shared" si="6"/>
        <v>0</v>
      </c>
      <c r="S31" s="52">
        <f t="shared" si="6"/>
        <v>0</v>
      </c>
      <c r="T31" s="52">
        <f t="shared" si="6"/>
        <v>0</v>
      </c>
      <c r="U31" s="52">
        <f t="shared" si="6"/>
        <v>47957891</v>
      </c>
      <c r="V31" s="52">
        <f t="shared" si="6"/>
        <v>0</v>
      </c>
      <c r="W31" s="52">
        <f t="shared" si="6"/>
        <v>47957891</v>
      </c>
    </row>
    <row r="32" spans="1:23" ht="31.5" customHeight="1" x14ac:dyDescent="0.2">
      <c r="A32" s="285" t="s">
        <v>396</v>
      </c>
      <c r="B32" s="285"/>
      <c r="C32" s="285"/>
      <c r="D32" s="285"/>
      <c r="E32" s="285"/>
      <c r="F32" s="285"/>
      <c r="G32" s="8">
        <v>25</v>
      </c>
      <c r="H32" s="52">
        <f>H11+H31</f>
        <v>0</v>
      </c>
      <c r="I32" s="52">
        <f t="shared" ref="I32:W32" si="7">I11+I31</f>
        <v>0</v>
      </c>
      <c r="J32" s="52">
        <f t="shared" si="7"/>
        <v>0</v>
      </c>
      <c r="K32" s="52">
        <f t="shared" si="7"/>
        <v>0</v>
      </c>
      <c r="L32" s="52">
        <f t="shared" si="7"/>
        <v>0</v>
      </c>
      <c r="M32" s="52">
        <f t="shared" si="7"/>
        <v>0</v>
      </c>
      <c r="N32" s="52">
        <f t="shared" si="7"/>
        <v>0</v>
      </c>
      <c r="O32" s="52">
        <f t="shared" si="7"/>
        <v>0</v>
      </c>
      <c r="P32" s="52">
        <f t="shared" si="7"/>
        <v>47957891</v>
      </c>
      <c r="Q32" s="52">
        <f t="shared" si="7"/>
        <v>0</v>
      </c>
      <c r="R32" s="52">
        <f t="shared" si="7"/>
        <v>0</v>
      </c>
      <c r="S32" s="52">
        <f t="shared" si="7"/>
        <v>0</v>
      </c>
      <c r="T32" s="52">
        <f t="shared" si="7"/>
        <v>1107307661</v>
      </c>
      <c r="U32" s="52">
        <f t="shared" si="7"/>
        <v>1155265552</v>
      </c>
      <c r="V32" s="52">
        <f t="shared" si="7"/>
        <v>0</v>
      </c>
      <c r="W32" s="52">
        <f t="shared" si="7"/>
        <v>1155265552</v>
      </c>
    </row>
    <row r="33" spans="1:23" ht="30.75" customHeight="1" x14ac:dyDescent="0.2">
      <c r="A33" s="286" t="s">
        <v>397</v>
      </c>
      <c r="B33" s="286"/>
      <c r="C33" s="286"/>
      <c r="D33" s="286"/>
      <c r="E33" s="286"/>
      <c r="F33" s="286"/>
      <c r="G33" s="9">
        <v>26</v>
      </c>
      <c r="H33" s="53">
        <f>SUM(H21:H28)</f>
        <v>0</v>
      </c>
      <c r="I33" s="53">
        <f t="shared" ref="I33:W33" si="8">SUM(I21:I28)</f>
        <v>0</v>
      </c>
      <c r="J33" s="53">
        <f t="shared" si="8"/>
        <v>17698804</v>
      </c>
      <c r="K33" s="53">
        <f t="shared" si="8"/>
        <v>0</v>
      </c>
      <c r="L33" s="53">
        <f t="shared" si="8"/>
        <v>0</v>
      </c>
      <c r="M33" s="53">
        <f t="shared" si="8"/>
        <v>0</v>
      </c>
      <c r="N33" s="53">
        <f t="shared" si="8"/>
        <v>0</v>
      </c>
      <c r="O33" s="53">
        <f t="shared" si="8"/>
        <v>0</v>
      </c>
      <c r="P33" s="53">
        <f t="shared" si="8"/>
        <v>0</v>
      </c>
      <c r="Q33" s="53">
        <f t="shared" si="8"/>
        <v>0</v>
      </c>
      <c r="R33" s="53">
        <f t="shared" si="8"/>
        <v>0</v>
      </c>
      <c r="S33" s="53">
        <f t="shared" si="8"/>
        <v>122635431</v>
      </c>
      <c r="T33" s="53">
        <f t="shared" si="8"/>
        <v>0</v>
      </c>
      <c r="U33" s="53">
        <f t="shared" si="8"/>
        <v>140334235</v>
      </c>
      <c r="V33" s="53">
        <f t="shared" si="8"/>
        <v>0</v>
      </c>
      <c r="W33" s="53">
        <f t="shared" si="8"/>
        <v>140334235</v>
      </c>
    </row>
    <row r="34" spans="1:23" x14ac:dyDescent="0.2">
      <c r="A34" s="289" t="s">
        <v>398</v>
      </c>
      <c r="B34" s="291"/>
      <c r="C34" s="291"/>
      <c r="D34" s="291"/>
      <c r="E34" s="291"/>
      <c r="F34" s="291"/>
      <c r="G34" s="291"/>
      <c r="H34" s="291"/>
      <c r="I34" s="291"/>
      <c r="J34" s="291"/>
      <c r="K34" s="291"/>
      <c r="L34" s="291"/>
      <c r="M34" s="291"/>
      <c r="N34" s="291"/>
      <c r="O34" s="291"/>
      <c r="P34" s="291"/>
      <c r="Q34" s="291"/>
      <c r="R34" s="291"/>
      <c r="S34" s="291"/>
      <c r="T34" s="291"/>
      <c r="U34" s="291"/>
      <c r="V34" s="291"/>
      <c r="W34" s="291"/>
    </row>
    <row r="35" spans="1:23" x14ac:dyDescent="0.2">
      <c r="A35" s="292" t="s">
        <v>399</v>
      </c>
      <c r="B35" s="292"/>
      <c r="C35" s="292"/>
      <c r="D35" s="292"/>
      <c r="E35" s="292"/>
      <c r="F35" s="292"/>
      <c r="G35" s="7">
        <v>27</v>
      </c>
      <c r="H35" s="151">
        <v>19792159200</v>
      </c>
      <c r="I35" s="151">
        <v>0</v>
      </c>
      <c r="J35" s="151">
        <v>423764525</v>
      </c>
      <c r="K35" s="151">
        <v>0</v>
      </c>
      <c r="L35" s="151">
        <v>0</v>
      </c>
      <c r="M35" s="151">
        <v>0</v>
      </c>
      <c r="N35" s="151">
        <v>63936649</v>
      </c>
      <c r="O35" s="151">
        <v>0</v>
      </c>
      <c r="P35" s="151">
        <v>88364717</v>
      </c>
      <c r="Q35" s="151">
        <v>0</v>
      </c>
      <c r="R35" s="151">
        <v>0</v>
      </c>
      <c r="S35" s="151">
        <v>5790653944</v>
      </c>
      <c r="T35" s="151">
        <v>0</v>
      </c>
      <c r="U35" s="51">
        <f t="shared" ref="U35:U37" si="9">H35+I35+J35+K35-L35+M35+N35+O35+P35+Q35+R35+S35+T35</f>
        <v>26158879035</v>
      </c>
      <c r="V35" s="50">
        <v>0</v>
      </c>
      <c r="W35" s="51">
        <f t="shared" ref="W35:W37" si="10">U35+V35</f>
        <v>26158879035</v>
      </c>
    </row>
    <row r="36" spans="1:23" x14ac:dyDescent="0.2">
      <c r="A36" s="287" t="s">
        <v>400</v>
      </c>
      <c r="B36" s="287"/>
      <c r="C36" s="287"/>
      <c r="D36" s="287"/>
      <c r="E36" s="287"/>
      <c r="F36" s="287"/>
      <c r="G36" s="7">
        <v>28</v>
      </c>
      <c r="H36" s="151">
        <v>0</v>
      </c>
      <c r="I36" s="151">
        <v>0</v>
      </c>
      <c r="J36" s="151">
        <v>0</v>
      </c>
      <c r="K36" s="151">
        <v>0</v>
      </c>
      <c r="L36" s="151">
        <v>0</v>
      </c>
      <c r="M36" s="151">
        <v>0</v>
      </c>
      <c r="N36" s="151">
        <v>0</v>
      </c>
      <c r="O36" s="151">
        <v>0</v>
      </c>
      <c r="P36" s="151">
        <v>0</v>
      </c>
      <c r="Q36" s="151">
        <v>0</v>
      </c>
      <c r="R36" s="151">
        <v>0</v>
      </c>
      <c r="S36" s="151">
        <v>0</v>
      </c>
      <c r="T36" s="151">
        <v>0</v>
      </c>
      <c r="U36" s="51">
        <f t="shared" si="9"/>
        <v>0</v>
      </c>
      <c r="V36" s="50">
        <v>0</v>
      </c>
      <c r="W36" s="51">
        <f t="shared" si="10"/>
        <v>0</v>
      </c>
    </row>
    <row r="37" spans="1:23" x14ac:dyDescent="0.2">
      <c r="A37" s="287" t="s">
        <v>401</v>
      </c>
      <c r="B37" s="287"/>
      <c r="C37" s="287"/>
      <c r="D37" s="287"/>
      <c r="E37" s="287"/>
      <c r="F37" s="287"/>
      <c r="G37" s="7">
        <v>29</v>
      </c>
      <c r="H37" s="151">
        <v>0</v>
      </c>
      <c r="I37" s="151">
        <v>0</v>
      </c>
      <c r="J37" s="151">
        <v>0</v>
      </c>
      <c r="K37" s="151">
        <v>0</v>
      </c>
      <c r="L37" s="151">
        <v>0</v>
      </c>
      <c r="M37" s="151">
        <v>0</v>
      </c>
      <c r="N37" s="151">
        <v>0</v>
      </c>
      <c r="O37" s="151">
        <v>0</v>
      </c>
      <c r="P37" s="151">
        <v>0</v>
      </c>
      <c r="Q37" s="151">
        <v>0</v>
      </c>
      <c r="R37" s="151">
        <v>0</v>
      </c>
      <c r="S37" s="151">
        <v>0</v>
      </c>
      <c r="T37" s="151">
        <v>0</v>
      </c>
      <c r="U37" s="51">
        <f t="shared" si="9"/>
        <v>0</v>
      </c>
      <c r="V37" s="50">
        <v>0</v>
      </c>
      <c r="W37" s="51">
        <f t="shared" si="10"/>
        <v>0</v>
      </c>
    </row>
    <row r="38" spans="1:23" ht="25.5" customHeight="1" x14ac:dyDescent="0.2">
      <c r="A38" s="293" t="s">
        <v>402</v>
      </c>
      <c r="B38" s="293"/>
      <c r="C38" s="293"/>
      <c r="D38" s="293"/>
      <c r="E38" s="293"/>
      <c r="F38" s="293"/>
      <c r="G38" s="8">
        <v>30</v>
      </c>
      <c r="H38" s="52">
        <f>H35+H36+H37</f>
        <v>19792159200</v>
      </c>
      <c r="I38" s="52">
        <f t="shared" ref="I38:W38" si="11">I35+I36+I37</f>
        <v>0</v>
      </c>
      <c r="J38" s="52">
        <f t="shared" si="11"/>
        <v>423764525</v>
      </c>
      <c r="K38" s="52">
        <f t="shared" si="11"/>
        <v>0</v>
      </c>
      <c r="L38" s="52">
        <f t="shared" si="11"/>
        <v>0</v>
      </c>
      <c r="M38" s="52">
        <f t="shared" si="11"/>
        <v>0</v>
      </c>
      <c r="N38" s="52">
        <f t="shared" si="11"/>
        <v>63936649</v>
      </c>
      <c r="O38" s="52">
        <f t="shared" si="11"/>
        <v>0</v>
      </c>
      <c r="P38" s="52">
        <f t="shared" si="11"/>
        <v>88364717</v>
      </c>
      <c r="Q38" s="52">
        <f t="shared" si="11"/>
        <v>0</v>
      </c>
      <c r="R38" s="52">
        <f t="shared" si="11"/>
        <v>0</v>
      </c>
      <c r="S38" s="52">
        <f t="shared" si="11"/>
        <v>5790653944</v>
      </c>
      <c r="T38" s="52">
        <f t="shared" si="11"/>
        <v>0</v>
      </c>
      <c r="U38" s="52">
        <f t="shared" si="11"/>
        <v>26158879035</v>
      </c>
      <c r="V38" s="52">
        <f t="shared" si="11"/>
        <v>0</v>
      </c>
      <c r="W38" s="52">
        <f t="shared" si="11"/>
        <v>26158879035</v>
      </c>
    </row>
    <row r="39" spans="1:23" x14ac:dyDescent="0.2">
      <c r="A39" s="287" t="s">
        <v>403</v>
      </c>
      <c r="B39" s="287"/>
      <c r="C39" s="287"/>
      <c r="D39" s="287"/>
      <c r="E39" s="287"/>
      <c r="F39" s="287"/>
      <c r="G39" s="7">
        <v>31</v>
      </c>
      <c r="H39" s="54">
        <v>0</v>
      </c>
      <c r="I39" s="54">
        <v>0</v>
      </c>
      <c r="J39" s="54">
        <v>0</v>
      </c>
      <c r="K39" s="54">
        <v>0</v>
      </c>
      <c r="L39" s="54">
        <v>0</v>
      </c>
      <c r="M39" s="54">
        <v>0</v>
      </c>
      <c r="N39" s="54">
        <v>0</v>
      </c>
      <c r="O39" s="54">
        <v>0</v>
      </c>
      <c r="P39" s="54">
        <v>0</v>
      </c>
      <c r="Q39" s="54">
        <v>0</v>
      </c>
      <c r="R39" s="54">
        <v>0</v>
      </c>
      <c r="S39" s="54">
        <v>0</v>
      </c>
      <c r="T39" s="153">
        <v>1213280289</v>
      </c>
      <c r="U39" s="51">
        <f t="shared" ref="U39:U56" si="12">H39+I39+J39+K39-L39+M39+N39+O39+P39+Q39+R39+S39+T39</f>
        <v>1213280289</v>
      </c>
      <c r="V39" s="50">
        <v>0</v>
      </c>
      <c r="W39" s="51">
        <f t="shared" ref="W39:W56" si="13">U39+V39</f>
        <v>1213280289</v>
      </c>
    </row>
    <row r="40" spans="1:23" x14ac:dyDescent="0.2">
      <c r="A40" s="287" t="s">
        <v>404</v>
      </c>
      <c r="B40" s="287"/>
      <c r="C40" s="287"/>
      <c r="D40" s="287"/>
      <c r="E40" s="287"/>
      <c r="F40" s="287"/>
      <c r="G40" s="7">
        <v>32</v>
      </c>
      <c r="H40" s="54">
        <v>0</v>
      </c>
      <c r="I40" s="54">
        <v>0</v>
      </c>
      <c r="J40" s="54">
        <v>0</v>
      </c>
      <c r="K40" s="54">
        <v>0</v>
      </c>
      <c r="L40" s="54">
        <v>0</v>
      </c>
      <c r="M40" s="54">
        <v>0</v>
      </c>
      <c r="N40" s="50">
        <v>0</v>
      </c>
      <c r="O40" s="54">
        <v>0</v>
      </c>
      <c r="P40" s="54">
        <v>0</v>
      </c>
      <c r="Q40" s="54">
        <v>0</v>
      </c>
      <c r="R40" s="54">
        <v>0</v>
      </c>
      <c r="S40" s="54">
        <v>0</v>
      </c>
      <c r="T40" s="54">
        <v>0</v>
      </c>
      <c r="U40" s="51">
        <f t="shared" si="12"/>
        <v>0</v>
      </c>
      <c r="V40" s="50">
        <v>0</v>
      </c>
      <c r="W40" s="51">
        <f t="shared" si="13"/>
        <v>0</v>
      </c>
    </row>
    <row r="41" spans="1:23" ht="27" customHeight="1" x14ac:dyDescent="0.2">
      <c r="A41" s="287" t="s">
        <v>405</v>
      </c>
      <c r="B41" s="287"/>
      <c r="C41" s="287"/>
      <c r="D41" s="287"/>
      <c r="E41" s="287"/>
      <c r="F41" s="287"/>
      <c r="G41" s="7">
        <v>33</v>
      </c>
      <c r="H41" s="54">
        <v>0</v>
      </c>
      <c r="I41" s="54">
        <v>0</v>
      </c>
      <c r="J41" s="54">
        <v>0</v>
      </c>
      <c r="K41" s="54">
        <v>0</v>
      </c>
      <c r="L41" s="54">
        <v>0</v>
      </c>
      <c r="M41" s="54">
        <v>0</v>
      </c>
      <c r="N41" s="54">
        <v>0</v>
      </c>
      <c r="O41" s="50">
        <v>0</v>
      </c>
      <c r="P41" s="54">
        <v>0</v>
      </c>
      <c r="Q41" s="54">
        <v>0</v>
      </c>
      <c r="R41" s="54">
        <v>0</v>
      </c>
      <c r="S41" s="50">
        <v>0</v>
      </c>
      <c r="T41" s="50">
        <v>0</v>
      </c>
      <c r="U41" s="51">
        <f t="shared" si="12"/>
        <v>0</v>
      </c>
      <c r="V41" s="50">
        <v>0</v>
      </c>
      <c r="W41" s="51">
        <f t="shared" si="13"/>
        <v>0</v>
      </c>
    </row>
    <row r="42" spans="1:23" ht="20.25" customHeight="1" x14ac:dyDescent="0.2">
      <c r="A42" s="287" t="s">
        <v>406</v>
      </c>
      <c r="B42" s="287"/>
      <c r="C42" s="287"/>
      <c r="D42" s="287"/>
      <c r="E42" s="287"/>
      <c r="F42" s="287"/>
      <c r="G42" s="7">
        <v>34</v>
      </c>
      <c r="H42" s="54">
        <v>0</v>
      </c>
      <c r="I42" s="54">
        <v>0</v>
      </c>
      <c r="J42" s="54">
        <v>0</v>
      </c>
      <c r="K42" s="54">
        <v>0</v>
      </c>
      <c r="L42" s="54">
        <v>0</v>
      </c>
      <c r="M42" s="54">
        <v>0</v>
      </c>
      <c r="N42" s="54">
        <v>0</v>
      </c>
      <c r="O42" s="54">
        <v>0</v>
      </c>
      <c r="P42" s="152">
        <v>-27759881</v>
      </c>
      <c r="Q42" s="54">
        <v>0</v>
      </c>
      <c r="R42" s="54">
        <v>0</v>
      </c>
      <c r="S42" s="50">
        <v>0</v>
      </c>
      <c r="T42" s="50">
        <v>0</v>
      </c>
      <c r="U42" s="51">
        <f t="shared" si="12"/>
        <v>-27759881</v>
      </c>
      <c r="V42" s="50">
        <v>0</v>
      </c>
      <c r="W42" s="51">
        <f t="shared" si="13"/>
        <v>-27759881</v>
      </c>
    </row>
    <row r="43" spans="1:23" ht="21" customHeight="1" x14ac:dyDescent="0.2">
      <c r="A43" s="287" t="s">
        <v>407</v>
      </c>
      <c r="B43" s="287"/>
      <c r="C43" s="287"/>
      <c r="D43" s="287"/>
      <c r="E43" s="287"/>
      <c r="F43" s="287"/>
      <c r="G43" s="7">
        <v>35</v>
      </c>
      <c r="H43" s="54">
        <v>0</v>
      </c>
      <c r="I43" s="54">
        <v>0</v>
      </c>
      <c r="J43" s="54">
        <v>0</v>
      </c>
      <c r="K43" s="54">
        <v>0</v>
      </c>
      <c r="L43" s="54">
        <v>0</v>
      </c>
      <c r="M43" s="54">
        <v>0</v>
      </c>
      <c r="N43" s="54">
        <v>0</v>
      </c>
      <c r="O43" s="54">
        <v>0</v>
      </c>
      <c r="P43" s="54">
        <v>0</v>
      </c>
      <c r="Q43" s="50">
        <v>0</v>
      </c>
      <c r="R43" s="54">
        <v>0</v>
      </c>
      <c r="S43" s="50">
        <v>0</v>
      </c>
      <c r="T43" s="50">
        <v>0</v>
      </c>
      <c r="U43" s="51">
        <f t="shared" si="12"/>
        <v>0</v>
      </c>
      <c r="V43" s="50">
        <v>0</v>
      </c>
      <c r="W43" s="51">
        <f t="shared" si="13"/>
        <v>0</v>
      </c>
    </row>
    <row r="44" spans="1:23" ht="29.25" customHeight="1" x14ac:dyDescent="0.2">
      <c r="A44" s="287" t="s">
        <v>408</v>
      </c>
      <c r="B44" s="287"/>
      <c r="C44" s="287"/>
      <c r="D44" s="287"/>
      <c r="E44" s="287"/>
      <c r="F44" s="287"/>
      <c r="G44" s="7">
        <v>36</v>
      </c>
      <c r="H44" s="54">
        <v>0</v>
      </c>
      <c r="I44" s="54">
        <v>0</v>
      </c>
      <c r="J44" s="54">
        <v>0</v>
      </c>
      <c r="K44" s="54">
        <v>0</v>
      </c>
      <c r="L44" s="54">
        <v>0</v>
      </c>
      <c r="M44" s="54">
        <v>0</v>
      </c>
      <c r="N44" s="54">
        <v>0</v>
      </c>
      <c r="O44" s="54">
        <v>0</v>
      </c>
      <c r="P44" s="54">
        <v>0</v>
      </c>
      <c r="Q44" s="54">
        <v>0</v>
      </c>
      <c r="R44" s="50">
        <v>0</v>
      </c>
      <c r="S44" s="50">
        <v>0</v>
      </c>
      <c r="T44" s="50">
        <v>0</v>
      </c>
      <c r="U44" s="51">
        <f t="shared" si="12"/>
        <v>0</v>
      </c>
      <c r="V44" s="50">
        <v>0</v>
      </c>
      <c r="W44" s="51">
        <f t="shared" si="13"/>
        <v>0</v>
      </c>
    </row>
    <row r="45" spans="1:23" ht="21" customHeight="1" x14ac:dyDescent="0.2">
      <c r="A45" s="287" t="s">
        <v>409</v>
      </c>
      <c r="B45" s="287"/>
      <c r="C45" s="287"/>
      <c r="D45" s="287"/>
      <c r="E45" s="287"/>
      <c r="F45" s="287"/>
      <c r="G45" s="7">
        <v>37</v>
      </c>
      <c r="H45" s="54">
        <v>0</v>
      </c>
      <c r="I45" s="54">
        <v>0</v>
      </c>
      <c r="J45" s="54">
        <v>0</v>
      </c>
      <c r="K45" s="54">
        <v>0</v>
      </c>
      <c r="L45" s="54">
        <v>0</v>
      </c>
      <c r="M45" s="54">
        <v>0</v>
      </c>
      <c r="N45" s="50">
        <v>0</v>
      </c>
      <c r="O45" s="50">
        <v>0</v>
      </c>
      <c r="P45" s="50">
        <v>0</v>
      </c>
      <c r="Q45" s="50">
        <v>0</v>
      </c>
      <c r="R45" s="50">
        <v>0</v>
      </c>
      <c r="S45" s="50">
        <v>0</v>
      </c>
      <c r="T45" s="50">
        <v>0</v>
      </c>
      <c r="U45" s="51">
        <f t="shared" si="12"/>
        <v>0</v>
      </c>
      <c r="V45" s="50">
        <v>0</v>
      </c>
      <c r="W45" s="51">
        <f t="shared" si="13"/>
        <v>0</v>
      </c>
    </row>
    <row r="46" spans="1:23" x14ac:dyDescent="0.2">
      <c r="A46" s="287" t="s">
        <v>410</v>
      </c>
      <c r="B46" s="287"/>
      <c r="C46" s="287"/>
      <c r="D46" s="287"/>
      <c r="E46" s="287"/>
      <c r="F46" s="287"/>
      <c r="G46" s="7">
        <v>38</v>
      </c>
      <c r="H46" s="54">
        <v>0</v>
      </c>
      <c r="I46" s="54">
        <v>0</v>
      </c>
      <c r="J46" s="54">
        <v>0</v>
      </c>
      <c r="K46" s="54">
        <v>0</v>
      </c>
      <c r="L46" s="54">
        <v>0</v>
      </c>
      <c r="M46" s="54">
        <v>0</v>
      </c>
      <c r="N46" s="50">
        <v>0</v>
      </c>
      <c r="O46" s="50">
        <v>0</v>
      </c>
      <c r="P46" s="50">
        <v>0</v>
      </c>
      <c r="Q46" s="50">
        <v>0</v>
      </c>
      <c r="R46" s="50">
        <v>0</v>
      </c>
      <c r="S46" s="50">
        <v>0</v>
      </c>
      <c r="T46" s="50">
        <v>0</v>
      </c>
      <c r="U46" s="51">
        <f t="shared" si="12"/>
        <v>0</v>
      </c>
      <c r="V46" s="50">
        <v>0</v>
      </c>
      <c r="W46" s="51">
        <f t="shared" si="13"/>
        <v>0</v>
      </c>
    </row>
    <row r="47" spans="1:23" x14ac:dyDescent="0.2">
      <c r="A47" s="287" t="s">
        <v>411</v>
      </c>
      <c r="B47" s="287"/>
      <c r="C47" s="287"/>
      <c r="D47" s="287"/>
      <c r="E47" s="287"/>
      <c r="F47" s="287"/>
      <c r="G47" s="7">
        <v>39</v>
      </c>
      <c r="H47" s="150">
        <v>0</v>
      </c>
      <c r="I47" s="150">
        <v>0</v>
      </c>
      <c r="J47" s="150">
        <v>0</v>
      </c>
      <c r="K47" s="150">
        <v>0</v>
      </c>
      <c r="L47" s="150">
        <v>0</v>
      </c>
      <c r="M47" s="150">
        <v>0</v>
      </c>
      <c r="N47" s="150">
        <v>0</v>
      </c>
      <c r="O47" s="150">
        <v>0</v>
      </c>
      <c r="P47" s="150">
        <v>0</v>
      </c>
      <c r="Q47" s="150">
        <v>0</v>
      </c>
      <c r="R47" s="150">
        <v>0</v>
      </c>
      <c r="S47" s="150">
        <v>0</v>
      </c>
      <c r="T47" s="150">
        <v>0</v>
      </c>
      <c r="U47" s="51">
        <f t="shared" si="12"/>
        <v>0</v>
      </c>
      <c r="V47" s="50">
        <v>0</v>
      </c>
      <c r="W47" s="51">
        <f t="shared" si="13"/>
        <v>0</v>
      </c>
    </row>
    <row r="48" spans="1:23" x14ac:dyDescent="0.2">
      <c r="A48" s="287" t="s">
        <v>412</v>
      </c>
      <c r="B48" s="287"/>
      <c r="C48" s="287"/>
      <c r="D48" s="287"/>
      <c r="E48" s="287"/>
      <c r="F48" s="287"/>
      <c r="G48" s="7">
        <v>40</v>
      </c>
      <c r="H48" s="54">
        <v>0</v>
      </c>
      <c r="I48" s="54">
        <v>0</v>
      </c>
      <c r="J48" s="54">
        <v>0</v>
      </c>
      <c r="K48" s="54">
        <v>0</v>
      </c>
      <c r="L48" s="54">
        <v>0</v>
      </c>
      <c r="M48" s="54">
        <v>0</v>
      </c>
      <c r="N48" s="50">
        <v>0</v>
      </c>
      <c r="O48" s="50">
        <v>0</v>
      </c>
      <c r="P48" s="50">
        <v>0</v>
      </c>
      <c r="Q48" s="50">
        <v>0</v>
      </c>
      <c r="R48" s="50">
        <v>0</v>
      </c>
      <c r="S48" s="50">
        <v>0</v>
      </c>
      <c r="T48" s="50">
        <v>0</v>
      </c>
      <c r="U48" s="51">
        <f t="shared" si="12"/>
        <v>0</v>
      </c>
      <c r="V48" s="50">
        <v>0</v>
      </c>
      <c r="W48" s="51">
        <f t="shared" si="13"/>
        <v>0</v>
      </c>
    </row>
    <row r="49" spans="1:23" ht="24" customHeight="1" x14ac:dyDescent="0.2">
      <c r="A49" s="287" t="s">
        <v>413</v>
      </c>
      <c r="B49" s="287"/>
      <c r="C49" s="287"/>
      <c r="D49" s="287"/>
      <c r="E49" s="287"/>
      <c r="F49" s="287"/>
      <c r="G49" s="7">
        <v>41</v>
      </c>
      <c r="H49" s="149">
        <v>0</v>
      </c>
      <c r="I49" s="149">
        <v>0</v>
      </c>
      <c r="J49" s="149">
        <v>0</v>
      </c>
      <c r="K49" s="149">
        <v>0</v>
      </c>
      <c r="L49" s="149">
        <v>0</v>
      </c>
      <c r="M49" s="149">
        <v>0</v>
      </c>
      <c r="N49" s="149">
        <v>0</v>
      </c>
      <c r="O49" s="149">
        <v>0</v>
      </c>
      <c r="P49" s="149">
        <v>0</v>
      </c>
      <c r="Q49" s="149">
        <v>0</v>
      </c>
      <c r="R49" s="149">
        <v>0</v>
      </c>
      <c r="S49" s="149">
        <v>0</v>
      </c>
      <c r="T49" s="149">
        <v>0</v>
      </c>
      <c r="U49" s="51">
        <f>H49+I49+J49+K49-L49+M49+N49+O49+P49+Q49+R49+S49+T49</f>
        <v>0</v>
      </c>
      <c r="V49" s="50">
        <v>0</v>
      </c>
      <c r="W49" s="51">
        <f t="shared" si="13"/>
        <v>0</v>
      </c>
    </row>
    <row r="50" spans="1:23" ht="26.25" customHeight="1" x14ac:dyDescent="0.2">
      <c r="A50" s="287" t="s">
        <v>414</v>
      </c>
      <c r="B50" s="287"/>
      <c r="C50" s="287"/>
      <c r="D50" s="287"/>
      <c r="E50" s="287"/>
      <c r="F50" s="287"/>
      <c r="G50" s="7">
        <v>42</v>
      </c>
      <c r="H50" s="149">
        <v>0</v>
      </c>
      <c r="I50" s="149">
        <v>0</v>
      </c>
      <c r="J50" s="149">
        <v>0</v>
      </c>
      <c r="K50" s="149">
        <v>0</v>
      </c>
      <c r="L50" s="149">
        <v>0</v>
      </c>
      <c r="M50" s="149">
        <v>0</v>
      </c>
      <c r="N50" s="149">
        <v>0</v>
      </c>
      <c r="O50" s="149">
        <v>0</v>
      </c>
      <c r="P50" s="149">
        <v>0</v>
      </c>
      <c r="Q50" s="149">
        <v>0</v>
      </c>
      <c r="R50" s="149">
        <v>0</v>
      </c>
      <c r="S50" s="149">
        <v>0</v>
      </c>
      <c r="T50" s="149">
        <v>0</v>
      </c>
      <c r="U50" s="51">
        <f t="shared" si="12"/>
        <v>0</v>
      </c>
      <c r="V50" s="50">
        <v>0</v>
      </c>
      <c r="W50" s="51">
        <f t="shared" si="13"/>
        <v>0</v>
      </c>
    </row>
    <row r="51" spans="1:23" ht="22.5" customHeight="1" x14ac:dyDescent="0.2">
      <c r="A51" s="287" t="s">
        <v>415</v>
      </c>
      <c r="B51" s="287"/>
      <c r="C51" s="287"/>
      <c r="D51" s="287"/>
      <c r="E51" s="287"/>
      <c r="F51" s="287"/>
      <c r="G51" s="7">
        <v>43</v>
      </c>
      <c r="H51" s="149">
        <v>0</v>
      </c>
      <c r="I51" s="149">
        <v>0</v>
      </c>
      <c r="J51" s="149">
        <v>0</v>
      </c>
      <c r="K51" s="149">
        <v>0</v>
      </c>
      <c r="L51" s="149">
        <v>0</v>
      </c>
      <c r="M51" s="149">
        <v>0</v>
      </c>
      <c r="N51" s="149">
        <v>0</v>
      </c>
      <c r="O51" s="149">
        <v>0</v>
      </c>
      <c r="P51" s="149">
        <v>0</v>
      </c>
      <c r="Q51" s="149">
        <v>0</v>
      </c>
      <c r="R51" s="149">
        <v>0</v>
      </c>
      <c r="S51" s="149">
        <v>0</v>
      </c>
      <c r="T51" s="149">
        <v>0</v>
      </c>
      <c r="U51" s="51">
        <f t="shared" si="12"/>
        <v>0</v>
      </c>
      <c r="V51" s="50">
        <v>0</v>
      </c>
      <c r="W51" s="51">
        <f t="shared" si="13"/>
        <v>0</v>
      </c>
    </row>
    <row r="52" spans="1:23" x14ac:dyDescent="0.2">
      <c r="A52" s="287" t="s">
        <v>416</v>
      </c>
      <c r="B52" s="287"/>
      <c r="C52" s="287"/>
      <c r="D52" s="287"/>
      <c r="E52" s="287"/>
      <c r="F52" s="287"/>
      <c r="G52" s="7">
        <v>44</v>
      </c>
      <c r="H52" s="149">
        <v>0</v>
      </c>
      <c r="I52" s="149">
        <v>0</v>
      </c>
      <c r="J52" s="149">
        <v>0</v>
      </c>
      <c r="K52" s="149">
        <v>0</v>
      </c>
      <c r="L52" s="149">
        <v>0</v>
      </c>
      <c r="M52" s="149">
        <v>0</v>
      </c>
      <c r="N52" s="149">
        <v>0</v>
      </c>
      <c r="O52" s="149">
        <v>0</v>
      </c>
      <c r="P52" s="149">
        <v>0</v>
      </c>
      <c r="Q52" s="149">
        <v>0</v>
      </c>
      <c r="R52" s="149">
        <v>0</v>
      </c>
      <c r="S52" s="149">
        <v>0</v>
      </c>
      <c r="T52" s="149">
        <v>0</v>
      </c>
      <c r="U52" s="51">
        <f t="shared" si="12"/>
        <v>0</v>
      </c>
      <c r="V52" s="50">
        <v>0</v>
      </c>
      <c r="W52" s="51">
        <f t="shared" si="13"/>
        <v>0</v>
      </c>
    </row>
    <row r="53" spans="1:23" x14ac:dyDescent="0.2">
      <c r="A53" s="287" t="s">
        <v>417</v>
      </c>
      <c r="B53" s="287"/>
      <c r="C53" s="287"/>
      <c r="D53" s="287"/>
      <c r="E53" s="287"/>
      <c r="F53" s="287"/>
      <c r="G53" s="7">
        <v>45</v>
      </c>
      <c r="H53" s="149">
        <v>0</v>
      </c>
      <c r="I53" s="149">
        <v>0</v>
      </c>
      <c r="J53" s="149">
        <v>0</v>
      </c>
      <c r="K53" s="149">
        <v>0</v>
      </c>
      <c r="L53" s="149">
        <v>0</v>
      </c>
      <c r="M53" s="149">
        <v>0</v>
      </c>
      <c r="N53" s="149">
        <v>0</v>
      </c>
      <c r="O53" s="149">
        <v>0</v>
      </c>
      <c r="P53" s="149">
        <v>0</v>
      </c>
      <c r="Q53" s="149">
        <v>0</v>
      </c>
      <c r="R53" s="149">
        <v>0</v>
      </c>
      <c r="S53" s="149">
        <v>0</v>
      </c>
      <c r="T53" s="149">
        <v>0</v>
      </c>
      <c r="U53" s="51">
        <f t="shared" si="12"/>
        <v>0</v>
      </c>
      <c r="V53" s="50">
        <v>0</v>
      </c>
      <c r="W53" s="51">
        <f t="shared" si="13"/>
        <v>0</v>
      </c>
    </row>
    <row r="54" spans="1:23" x14ac:dyDescent="0.2">
      <c r="A54" s="287" t="s">
        <v>418</v>
      </c>
      <c r="B54" s="287"/>
      <c r="C54" s="287"/>
      <c r="D54" s="287"/>
      <c r="E54" s="287"/>
      <c r="F54" s="287"/>
      <c r="G54" s="7">
        <v>46</v>
      </c>
      <c r="H54" s="149">
        <v>0</v>
      </c>
      <c r="I54" s="149">
        <v>0</v>
      </c>
      <c r="J54" s="149">
        <v>0</v>
      </c>
      <c r="K54" s="149">
        <v>0</v>
      </c>
      <c r="L54" s="149">
        <v>0</v>
      </c>
      <c r="M54" s="149">
        <v>0</v>
      </c>
      <c r="N54" s="149">
        <v>0</v>
      </c>
      <c r="O54" s="149">
        <v>0</v>
      </c>
      <c r="P54" s="149">
        <v>0</v>
      </c>
      <c r="Q54" s="149">
        <v>0</v>
      </c>
      <c r="R54" s="149">
        <v>0</v>
      </c>
      <c r="S54" s="149">
        <v>344551</v>
      </c>
      <c r="T54" s="149">
        <v>0</v>
      </c>
      <c r="U54" s="51">
        <f t="shared" si="12"/>
        <v>344551</v>
      </c>
      <c r="V54" s="50">
        <v>0</v>
      </c>
      <c r="W54" s="51">
        <f t="shared" si="13"/>
        <v>344551</v>
      </c>
    </row>
    <row r="55" spans="1:23" x14ac:dyDescent="0.2">
      <c r="A55" s="287" t="s">
        <v>419</v>
      </c>
      <c r="B55" s="287"/>
      <c r="C55" s="287"/>
      <c r="D55" s="287"/>
      <c r="E55" s="287"/>
      <c r="F55" s="287"/>
      <c r="G55" s="7">
        <v>47</v>
      </c>
      <c r="H55" s="149">
        <v>0</v>
      </c>
      <c r="I55" s="149">
        <v>0</v>
      </c>
      <c r="J55" s="149">
        <v>0</v>
      </c>
      <c r="K55" s="149">
        <v>0</v>
      </c>
      <c r="L55" s="149">
        <v>0</v>
      </c>
      <c r="M55" s="149">
        <v>0</v>
      </c>
      <c r="N55" s="149">
        <v>0</v>
      </c>
      <c r="O55" s="149">
        <v>0</v>
      </c>
      <c r="P55" s="149">
        <v>0</v>
      </c>
      <c r="Q55" s="149">
        <v>0</v>
      </c>
      <c r="R55" s="149">
        <v>0</v>
      </c>
      <c r="S55" s="149">
        <v>0</v>
      </c>
      <c r="T55" s="149">
        <v>0</v>
      </c>
      <c r="U55" s="51">
        <f t="shared" si="12"/>
        <v>0</v>
      </c>
      <c r="V55" s="50">
        <v>0</v>
      </c>
      <c r="W55" s="51">
        <f t="shared" si="13"/>
        <v>0</v>
      </c>
    </row>
    <row r="56" spans="1:23" x14ac:dyDescent="0.2">
      <c r="A56" s="287" t="s">
        <v>420</v>
      </c>
      <c r="B56" s="287"/>
      <c r="C56" s="287"/>
      <c r="D56" s="287"/>
      <c r="E56" s="287"/>
      <c r="F56" s="287"/>
      <c r="G56" s="7">
        <v>48</v>
      </c>
      <c r="H56" s="149">
        <v>0</v>
      </c>
      <c r="I56" s="149">
        <v>0</v>
      </c>
      <c r="J56" s="149">
        <v>0</v>
      </c>
      <c r="K56" s="149">
        <v>0</v>
      </c>
      <c r="L56" s="149">
        <v>0</v>
      </c>
      <c r="M56" s="149">
        <v>0</v>
      </c>
      <c r="N56" s="149">
        <v>0</v>
      </c>
      <c r="O56" s="149">
        <v>0</v>
      </c>
      <c r="P56" s="149">
        <v>0</v>
      </c>
      <c r="Q56" s="149">
        <v>0</v>
      </c>
      <c r="R56" s="149">
        <v>0</v>
      </c>
      <c r="S56" s="149">
        <v>0</v>
      </c>
      <c r="T56" s="149">
        <v>0</v>
      </c>
      <c r="U56" s="51">
        <f t="shared" si="12"/>
        <v>0</v>
      </c>
      <c r="V56" s="50">
        <v>0</v>
      </c>
      <c r="W56" s="51">
        <f t="shared" si="13"/>
        <v>0</v>
      </c>
    </row>
    <row r="57" spans="1:23" ht="24" customHeight="1" x14ac:dyDescent="0.2">
      <c r="A57" s="288" t="s">
        <v>421</v>
      </c>
      <c r="B57" s="288"/>
      <c r="C57" s="288"/>
      <c r="D57" s="288"/>
      <c r="E57" s="288"/>
      <c r="F57" s="288"/>
      <c r="G57" s="9">
        <v>49</v>
      </c>
      <c r="H57" s="53">
        <f>SUM(H38:H56)</f>
        <v>19792159200</v>
      </c>
      <c r="I57" s="53">
        <f t="shared" ref="I57:W57" si="14">SUM(I38:I56)</f>
        <v>0</v>
      </c>
      <c r="J57" s="53">
        <f t="shared" si="14"/>
        <v>423764525</v>
      </c>
      <c r="K57" s="53">
        <f t="shared" si="14"/>
        <v>0</v>
      </c>
      <c r="L57" s="53">
        <f t="shared" si="14"/>
        <v>0</v>
      </c>
      <c r="M57" s="53">
        <f t="shared" si="14"/>
        <v>0</v>
      </c>
      <c r="N57" s="53">
        <f t="shared" si="14"/>
        <v>63936649</v>
      </c>
      <c r="O57" s="53">
        <f t="shared" si="14"/>
        <v>0</v>
      </c>
      <c r="P57" s="53">
        <f t="shared" si="14"/>
        <v>60604836</v>
      </c>
      <c r="Q57" s="53">
        <f t="shared" si="14"/>
        <v>0</v>
      </c>
      <c r="R57" s="53">
        <f t="shared" si="14"/>
        <v>0</v>
      </c>
      <c r="S57" s="53">
        <f t="shared" si="14"/>
        <v>5790998495</v>
      </c>
      <c r="T57" s="53">
        <f t="shared" si="14"/>
        <v>1213280289</v>
      </c>
      <c r="U57" s="53">
        <f t="shared" si="14"/>
        <v>27344743994</v>
      </c>
      <c r="V57" s="53">
        <f t="shared" si="14"/>
        <v>0</v>
      </c>
      <c r="W57" s="53">
        <f t="shared" si="14"/>
        <v>27344743994</v>
      </c>
    </row>
    <row r="58" spans="1:23" x14ac:dyDescent="0.2">
      <c r="A58" s="289" t="s">
        <v>422</v>
      </c>
      <c r="B58" s="290"/>
      <c r="C58" s="290"/>
      <c r="D58" s="290"/>
      <c r="E58" s="290"/>
      <c r="F58" s="290"/>
      <c r="G58" s="290"/>
      <c r="H58" s="290"/>
      <c r="I58" s="290"/>
      <c r="J58" s="290"/>
      <c r="K58" s="290"/>
      <c r="L58" s="290"/>
      <c r="M58" s="290"/>
      <c r="N58" s="290"/>
      <c r="O58" s="290"/>
      <c r="P58" s="290"/>
      <c r="Q58" s="290"/>
      <c r="R58" s="290"/>
      <c r="S58" s="290"/>
      <c r="T58" s="290"/>
      <c r="U58" s="290"/>
      <c r="V58" s="290"/>
      <c r="W58" s="290"/>
    </row>
    <row r="59" spans="1:23" ht="31.5" customHeight="1" x14ac:dyDescent="0.2">
      <c r="A59" s="285" t="s">
        <v>423</v>
      </c>
      <c r="B59" s="285"/>
      <c r="C59" s="285"/>
      <c r="D59" s="285"/>
      <c r="E59" s="285"/>
      <c r="F59" s="285"/>
      <c r="G59" s="8">
        <v>50</v>
      </c>
      <c r="H59" s="52">
        <f>SUM(H40:H48)</f>
        <v>0</v>
      </c>
      <c r="I59" s="52">
        <f t="shared" ref="I59:W59" si="15">SUM(I40:I48)</f>
        <v>0</v>
      </c>
      <c r="J59" s="52">
        <f t="shared" si="15"/>
        <v>0</v>
      </c>
      <c r="K59" s="52">
        <f t="shared" si="15"/>
        <v>0</v>
      </c>
      <c r="L59" s="52">
        <f t="shared" si="15"/>
        <v>0</v>
      </c>
      <c r="M59" s="52">
        <f t="shared" si="15"/>
        <v>0</v>
      </c>
      <c r="N59" s="52">
        <f t="shared" si="15"/>
        <v>0</v>
      </c>
      <c r="O59" s="52">
        <f t="shared" si="15"/>
        <v>0</v>
      </c>
      <c r="P59" s="52">
        <f t="shared" si="15"/>
        <v>-27759881</v>
      </c>
      <c r="Q59" s="52">
        <f t="shared" si="15"/>
        <v>0</v>
      </c>
      <c r="R59" s="52">
        <f t="shared" si="15"/>
        <v>0</v>
      </c>
      <c r="S59" s="52">
        <f t="shared" si="15"/>
        <v>0</v>
      </c>
      <c r="T59" s="52">
        <f t="shared" si="15"/>
        <v>0</v>
      </c>
      <c r="U59" s="52">
        <f t="shared" si="15"/>
        <v>-27759881</v>
      </c>
      <c r="V59" s="52">
        <f t="shared" si="15"/>
        <v>0</v>
      </c>
      <c r="W59" s="52">
        <f t="shared" si="15"/>
        <v>-27759881</v>
      </c>
    </row>
    <row r="60" spans="1:23" ht="27.75" customHeight="1" x14ac:dyDescent="0.2">
      <c r="A60" s="285" t="s">
        <v>424</v>
      </c>
      <c r="B60" s="285"/>
      <c r="C60" s="285"/>
      <c r="D60" s="285"/>
      <c r="E60" s="285"/>
      <c r="F60" s="285"/>
      <c r="G60" s="8">
        <v>51</v>
      </c>
      <c r="H60" s="52">
        <f>H39+H59</f>
        <v>0</v>
      </c>
      <c r="I60" s="52">
        <f t="shared" ref="I60:W60" si="16">I39+I59</f>
        <v>0</v>
      </c>
      <c r="J60" s="52">
        <f t="shared" si="16"/>
        <v>0</v>
      </c>
      <c r="K60" s="52">
        <f t="shared" si="16"/>
        <v>0</v>
      </c>
      <c r="L60" s="52">
        <f t="shared" si="16"/>
        <v>0</v>
      </c>
      <c r="M60" s="52">
        <f t="shared" si="16"/>
        <v>0</v>
      </c>
      <c r="N60" s="52">
        <f t="shared" si="16"/>
        <v>0</v>
      </c>
      <c r="O60" s="52">
        <f t="shared" si="16"/>
        <v>0</v>
      </c>
      <c r="P60" s="52">
        <f t="shared" si="16"/>
        <v>-27759881</v>
      </c>
      <c r="Q60" s="52">
        <f t="shared" si="16"/>
        <v>0</v>
      </c>
      <c r="R60" s="52">
        <f t="shared" si="16"/>
        <v>0</v>
      </c>
      <c r="S60" s="52">
        <f t="shared" si="16"/>
        <v>0</v>
      </c>
      <c r="T60" s="52">
        <f t="shared" si="16"/>
        <v>1213280289</v>
      </c>
      <c r="U60" s="52">
        <f t="shared" si="16"/>
        <v>1185520408</v>
      </c>
      <c r="V60" s="52">
        <f t="shared" si="16"/>
        <v>0</v>
      </c>
      <c r="W60" s="52">
        <f t="shared" si="16"/>
        <v>1185520408</v>
      </c>
    </row>
    <row r="61" spans="1:23" ht="29.25" customHeight="1" x14ac:dyDescent="0.2">
      <c r="A61" s="286" t="s">
        <v>425</v>
      </c>
      <c r="B61" s="286"/>
      <c r="C61" s="286"/>
      <c r="D61" s="286"/>
      <c r="E61" s="286"/>
      <c r="F61" s="286"/>
      <c r="G61" s="9">
        <v>52</v>
      </c>
      <c r="H61" s="53">
        <f>SUM(H49:H56)</f>
        <v>0</v>
      </c>
      <c r="I61" s="53">
        <f t="shared" ref="I61:W61" si="17">SUM(I49:I56)</f>
        <v>0</v>
      </c>
      <c r="J61" s="53">
        <f t="shared" si="17"/>
        <v>0</v>
      </c>
      <c r="K61" s="53">
        <f t="shared" si="17"/>
        <v>0</v>
      </c>
      <c r="L61" s="53">
        <f t="shared" si="17"/>
        <v>0</v>
      </c>
      <c r="M61" s="53">
        <f t="shared" si="17"/>
        <v>0</v>
      </c>
      <c r="N61" s="53">
        <f t="shared" si="17"/>
        <v>0</v>
      </c>
      <c r="O61" s="53">
        <f t="shared" si="17"/>
        <v>0</v>
      </c>
      <c r="P61" s="53">
        <f t="shared" si="17"/>
        <v>0</v>
      </c>
      <c r="Q61" s="53">
        <f t="shared" si="17"/>
        <v>0</v>
      </c>
      <c r="R61" s="53">
        <f t="shared" si="17"/>
        <v>0</v>
      </c>
      <c r="S61" s="53">
        <f t="shared" si="17"/>
        <v>344551</v>
      </c>
      <c r="T61" s="53">
        <f t="shared" si="17"/>
        <v>0</v>
      </c>
      <c r="U61" s="53">
        <f t="shared" si="17"/>
        <v>344551</v>
      </c>
      <c r="V61" s="53">
        <f t="shared" si="17"/>
        <v>0</v>
      </c>
      <c r="W61" s="53">
        <f t="shared" si="17"/>
        <v>344551</v>
      </c>
    </row>
  </sheetData>
  <sheetProtection algorithmName="SHA-512" hashValue="wayrdFgHI+WDBDVqq4W1EC8S+hQKQ1P2McIEfLGw1BPE5KWLNsIXfyCTgBnVUefzbbB9IFB354KnkB1pv8KZRw==" saltValue="xYG4hc4Ds98NJNBP4lHhcw=="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conditionalFormatting sqref="G2">
    <cfRule type="cellIs" dxfId="1" priority="2" stopIfTrue="1" operator="lessThan">
      <formula>#REF!</formula>
    </cfRule>
  </conditionalFormatting>
  <conditionalFormatting sqref="H35:W57 H59:W61 H31:W33 H7:W29">
    <cfRule type="cellIs" dxfId="0" priority="1" stopIfTrue="1" operator="notEqual">
      <formula>ROUND(H7,0)</formula>
    </cfRule>
  </conditionalFormatting>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Invalid entry" error="You can enter only whole rounded numbers (positive or negative) and a zero." sqref="H59:W61 H31:W33 H35:W57 H7:W29">
      <formula1>9999999999</formula1>
    </dataValidation>
  </dataValidations>
  <pageMargins left="0.75" right="0.75" top="1" bottom="1" header="0.5" footer="0.5"/>
  <pageSetup paperSize="9" scale="39" orientation="landscape" r:id="rId1"/>
  <rowBreaks count="1" manualBreakCount="1">
    <brk id="61" max="2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workbookViewId="0">
      <selection activeCell="L21" sqref="L21"/>
    </sheetView>
  </sheetViews>
  <sheetFormatPr defaultRowHeight="12.75" x14ac:dyDescent="0.2"/>
  <cols>
    <col min="1" max="6" width="10.85546875" customWidth="1"/>
    <col min="7" max="7" width="12.7109375" customWidth="1"/>
  </cols>
  <sheetData>
    <row r="1" spans="1:7" ht="12.6" customHeight="1" x14ac:dyDescent="0.2">
      <c r="A1" s="312" t="s">
        <v>426</v>
      </c>
      <c r="B1" s="313"/>
      <c r="C1" s="313"/>
      <c r="D1" s="313"/>
      <c r="E1" s="313"/>
      <c r="F1" s="313"/>
      <c r="G1" s="313"/>
    </row>
    <row r="2" spans="1:7" x14ac:dyDescent="0.2">
      <c r="A2" s="313"/>
      <c r="B2" s="313"/>
      <c r="C2" s="313"/>
      <c r="D2" s="313"/>
      <c r="E2" s="313"/>
      <c r="F2" s="313"/>
      <c r="G2" s="313"/>
    </row>
    <row r="3" spans="1:7" x14ac:dyDescent="0.2">
      <c r="A3" s="313"/>
      <c r="B3" s="313"/>
      <c r="C3" s="313"/>
      <c r="D3" s="313"/>
      <c r="E3" s="313"/>
      <c r="F3" s="313"/>
      <c r="G3" s="313"/>
    </row>
    <row r="4" spans="1:7" x14ac:dyDescent="0.2">
      <c r="A4" s="313"/>
      <c r="B4" s="313"/>
      <c r="C4" s="313"/>
      <c r="D4" s="313"/>
      <c r="E4" s="313"/>
      <c r="F4" s="313"/>
      <c r="G4" s="313"/>
    </row>
    <row r="5" spans="1:7" x14ac:dyDescent="0.2">
      <c r="A5" s="313"/>
      <c r="B5" s="313"/>
      <c r="C5" s="313"/>
      <c r="D5" s="313"/>
      <c r="E5" s="313"/>
      <c r="F5" s="313"/>
      <c r="G5" s="313"/>
    </row>
    <row r="6" spans="1:7" x14ac:dyDescent="0.2">
      <c r="A6" s="313"/>
      <c r="B6" s="313"/>
      <c r="C6" s="313"/>
      <c r="D6" s="313"/>
      <c r="E6" s="313"/>
      <c r="F6" s="313"/>
      <c r="G6" s="313"/>
    </row>
    <row r="7" spans="1:7" x14ac:dyDescent="0.2">
      <c r="A7" s="313"/>
      <c r="B7" s="313"/>
      <c r="C7" s="313"/>
      <c r="D7" s="313"/>
      <c r="E7" s="313"/>
      <c r="F7" s="313"/>
      <c r="G7" s="313"/>
    </row>
    <row r="8" spans="1:7" x14ac:dyDescent="0.2">
      <c r="A8" s="313"/>
      <c r="B8" s="313"/>
      <c r="C8" s="313"/>
      <c r="D8" s="313"/>
      <c r="E8" s="313"/>
      <c r="F8" s="313"/>
      <c r="G8" s="313"/>
    </row>
    <row r="9" spans="1:7" x14ac:dyDescent="0.2">
      <c r="A9" s="313"/>
      <c r="B9" s="313"/>
      <c r="C9" s="313"/>
      <c r="D9" s="313"/>
      <c r="E9" s="313"/>
      <c r="F9" s="313"/>
      <c r="G9" s="313"/>
    </row>
    <row r="10" spans="1:7" x14ac:dyDescent="0.2">
      <c r="A10" s="313"/>
      <c r="B10" s="313"/>
      <c r="C10" s="313"/>
      <c r="D10" s="313"/>
      <c r="E10" s="313"/>
      <c r="F10" s="313"/>
      <c r="G10" s="313"/>
    </row>
    <row r="11" spans="1:7" x14ac:dyDescent="0.2">
      <c r="A11" s="313"/>
      <c r="B11" s="313"/>
      <c r="C11" s="313"/>
      <c r="D11" s="313"/>
      <c r="E11" s="313"/>
      <c r="F11" s="313"/>
      <c r="G11" s="313"/>
    </row>
    <row r="12" spans="1:7" x14ac:dyDescent="0.2">
      <c r="A12" s="313"/>
      <c r="B12" s="313"/>
      <c r="C12" s="313"/>
      <c r="D12" s="313"/>
      <c r="E12" s="313"/>
      <c r="F12" s="313"/>
      <c r="G12" s="313"/>
    </row>
    <row r="13" spans="1:7" x14ac:dyDescent="0.2">
      <c r="A13" s="313"/>
      <c r="B13" s="313"/>
      <c r="C13" s="313"/>
      <c r="D13" s="313"/>
      <c r="E13" s="313"/>
      <c r="F13" s="313"/>
      <c r="G13" s="313"/>
    </row>
    <row r="14" spans="1:7" x14ac:dyDescent="0.2">
      <c r="A14" s="313"/>
      <c r="B14" s="313"/>
      <c r="C14" s="313"/>
      <c r="D14" s="313"/>
      <c r="E14" s="313"/>
      <c r="F14" s="313"/>
      <c r="G14" s="313"/>
    </row>
    <row r="15" spans="1:7" x14ac:dyDescent="0.2">
      <c r="A15" s="313"/>
      <c r="B15" s="313"/>
      <c r="C15" s="313"/>
      <c r="D15" s="313"/>
      <c r="E15" s="313"/>
      <c r="F15" s="313"/>
      <c r="G15" s="313"/>
    </row>
    <row r="16" spans="1:7" x14ac:dyDescent="0.2">
      <c r="A16" s="313"/>
      <c r="B16" s="313"/>
      <c r="C16" s="313"/>
      <c r="D16" s="313"/>
      <c r="E16" s="313"/>
      <c r="F16" s="313"/>
      <c r="G16" s="313"/>
    </row>
    <row r="17" spans="1:7" x14ac:dyDescent="0.2">
      <c r="A17" s="313"/>
      <c r="B17" s="313"/>
      <c r="C17" s="313"/>
      <c r="D17" s="313"/>
      <c r="E17" s="313"/>
      <c r="F17" s="313"/>
      <c r="G17" s="313"/>
    </row>
    <row r="18" spans="1:7" x14ac:dyDescent="0.2">
      <c r="A18" s="313"/>
      <c r="B18" s="313"/>
      <c r="C18" s="313"/>
      <c r="D18" s="313"/>
      <c r="E18" s="313"/>
      <c r="F18" s="313"/>
      <c r="G18" s="313"/>
    </row>
    <row r="19" spans="1:7" x14ac:dyDescent="0.2">
      <c r="A19" s="313"/>
      <c r="B19" s="313"/>
      <c r="C19" s="313"/>
      <c r="D19" s="313"/>
      <c r="E19" s="313"/>
      <c r="F19" s="313"/>
      <c r="G19" s="313"/>
    </row>
    <row r="20" spans="1:7" x14ac:dyDescent="0.2">
      <c r="A20" s="313"/>
      <c r="B20" s="313"/>
      <c r="C20" s="313"/>
      <c r="D20" s="313"/>
      <c r="E20" s="313"/>
      <c r="F20" s="313"/>
      <c r="G20" s="313"/>
    </row>
    <row r="21" spans="1:7" x14ac:dyDescent="0.2">
      <c r="A21" s="313"/>
      <c r="B21" s="313"/>
      <c r="C21" s="313"/>
      <c r="D21" s="313"/>
      <c r="E21" s="313"/>
      <c r="F21" s="313"/>
      <c r="G21" s="313"/>
    </row>
    <row r="22" spans="1:7" x14ac:dyDescent="0.2">
      <c r="A22" s="313"/>
      <c r="B22" s="313"/>
      <c r="C22" s="313"/>
      <c r="D22" s="313"/>
      <c r="E22" s="313"/>
      <c r="F22" s="313"/>
      <c r="G22" s="313"/>
    </row>
    <row r="23" spans="1:7" x14ac:dyDescent="0.2">
      <c r="A23" s="313"/>
      <c r="B23" s="313"/>
      <c r="C23" s="313"/>
      <c r="D23" s="313"/>
      <c r="E23" s="313"/>
      <c r="F23" s="313"/>
      <c r="G23" s="313"/>
    </row>
    <row r="24" spans="1:7" x14ac:dyDescent="0.2">
      <c r="A24" s="313"/>
      <c r="B24" s="313"/>
      <c r="C24" s="313"/>
      <c r="D24" s="313"/>
      <c r="E24" s="313"/>
      <c r="F24" s="313"/>
      <c r="G24" s="313"/>
    </row>
    <row r="25" spans="1:7" x14ac:dyDescent="0.2">
      <c r="A25" s="313"/>
      <c r="B25" s="313"/>
      <c r="C25" s="313"/>
      <c r="D25" s="313"/>
      <c r="E25" s="313"/>
      <c r="F25" s="313"/>
      <c r="G25" s="313"/>
    </row>
    <row r="26" spans="1:7" x14ac:dyDescent="0.2">
      <c r="A26" s="313"/>
      <c r="B26" s="313"/>
      <c r="C26" s="313"/>
      <c r="D26" s="313"/>
      <c r="E26" s="313"/>
      <c r="F26" s="313"/>
      <c r="G26" s="313"/>
    </row>
    <row r="27" spans="1:7" x14ac:dyDescent="0.2">
      <c r="A27" s="313"/>
      <c r="B27" s="313"/>
      <c r="C27" s="313"/>
      <c r="D27" s="313"/>
      <c r="E27" s="313"/>
      <c r="F27" s="313"/>
      <c r="G27" s="313"/>
    </row>
    <row r="28" spans="1:7" x14ac:dyDescent="0.2">
      <c r="A28" s="313"/>
      <c r="B28" s="313"/>
      <c r="C28" s="313"/>
      <c r="D28" s="313"/>
      <c r="E28" s="313"/>
      <c r="F28" s="313"/>
      <c r="G28" s="313"/>
    </row>
  </sheetData>
  <mergeCells count="1">
    <mergeCell ref="A1:G28"/>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e0f2309832ba7d5f50b3314f8adb9f25">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7a85eb3cf7c0c80b61ee2e764bc23802"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5502CADC-114D-4D1D-AECA-E71FA7CBDA3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www.w3.org/XML/1998/namespace"/>
    <ds:schemaRef ds:uri="http://schemas.microsoft.com/office/2006/metadata/properties"/>
    <ds:schemaRef ds:uri="http://purl.org/dc/terms/"/>
    <ds:schemaRef ds:uri="d8745bc5-821e-4205-946a-621c2da728c8"/>
    <ds:schemaRef ds:uri="http://schemas.microsoft.com/office/2006/documentManagement/types"/>
    <ds:schemaRef ds:uri="http://purl.org/dc/elements/1.1/"/>
    <ds:schemaRef ds:uri="http://schemas.microsoft.com/office/infopath/2007/PartnerControls"/>
    <ds:schemaRef ds:uri="http://schemas.openxmlformats.org/package/2006/metadata/core-properties"/>
    <ds:schemaRef ds:uri="22baa3bd-a2fa-4ea9-9ebb-3a9c6a55952b"/>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General data</vt:lpstr>
      <vt:lpstr>Balance sheet</vt:lpstr>
      <vt:lpstr>P&amp;L</vt:lpstr>
      <vt:lpstr>CF_D</vt:lpstr>
      <vt:lpstr>SOCE</vt:lpstr>
      <vt:lpstr>Notes</vt:lpstr>
      <vt:lpstr>'Balance sheet'!Print_Area</vt:lpstr>
      <vt:lpstr>CF_D!Print_Area</vt:lpstr>
      <vt:lpstr>SOCE!Print_Area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Ivan Dodig</cp:lastModifiedBy>
  <cp:lastPrinted>2018-04-25T06:49:36Z</cp:lastPrinted>
  <dcterms:created xsi:type="dcterms:W3CDTF">2008-10-17T11:51:54Z</dcterms:created>
  <dcterms:modified xsi:type="dcterms:W3CDTF">2020-09-29T07:52:55Z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